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90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kvdheijden\Downloads\"/>
    </mc:Choice>
  </mc:AlternateContent>
  <xr:revisionPtr revIDLastSave="0" documentId="13_ncr:1_{62A77189-4B9B-478B-BFD6-4BF6645C005A}" xr6:coauthVersionLast="46" xr6:coauthVersionMax="46" xr10:uidLastSave="{00000000-0000-0000-0000-000000000000}"/>
  <bookViews>
    <workbookView xWindow="-28920" yWindow="-120" windowWidth="29040" windowHeight="15840" activeTab="1" xr2:uid="{00000000-000D-0000-FFFF-FFFF00000000}"/>
  </bookViews>
  <sheets>
    <sheet name="VB MDW 1" sheetId="2" r:id="rId1"/>
    <sheet name="VB MDW 2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52" i="1" l="1"/>
  <c r="Q47" i="1"/>
  <c r="Q28" i="1"/>
  <c r="Q21" i="1"/>
  <c r="Q19" i="1"/>
  <c r="Q18" i="1"/>
  <c r="Q16" i="1"/>
  <c r="Q15" i="1"/>
  <c r="Q47" i="2" l="1"/>
  <c r="Q28" i="2"/>
  <c r="Q21" i="2"/>
  <c r="Q19" i="2"/>
  <c r="Q18" i="2"/>
  <c r="Q16" i="2"/>
  <c r="Q15" i="2"/>
  <c r="Q6" i="2" l="1"/>
  <c r="Q52" i="2"/>
  <c r="Q6" i="1"/>
  <c r="Q43" i="1"/>
  <c r="Q27" i="1"/>
  <c r="Q22" i="1"/>
  <c r="Q20" i="1"/>
  <c r="Q43" i="2"/>
  <c r="Q27" i="2"/>
  <c r="Q22" i="2"/>
  <c r="Q20" i="2"/>
</calcChain>
</file>

<file path=xl/sharedStrings.xml><?xml version="1.0" encoding="utf-8"?>
<sst xmlns="http://schemas.openxmlformats.org/spreadsheetml/2006/main" count="206" uniqueCount="91">
  <si>
    <t>Medewerker</t>
  </si>
  <si>
    <t>Kostenplaats</t>
  </si>
  <si>
    <t>Jaar</t>
  </si>
  <si>
    <t>Status</t>
  </si>
  <si>
    <t>Afslag</t>
  </si>
  <si>
    <t>Alle</t>
  </si>
  <si>
    <t>2021</t>
  </si>
  <si>
    <t>Prognose</t>
  </si>
  <si>
    <t>Basis</t>
  </si>
  <si>
    <t>Salaris component</t>
  </si>
  <si>
    <t>jan-2021</t>
  </si>
  <si>
    <t>feb-2021</t>
  </si>
  <si>
    <t>mrt-2021</t>
  </si>
  <si>
    <t>apr-2021</t>
  </si>
  <si>
    <t>mei-2021</t>
  </si>
  <si>
    <t>jun-2021</t>
  </si>
  <si>
    <t>jul-2021</t>
  </si>
  <si>
    <t>aug-2021</t>
  </si>
  <si>
    <t>sep-2021</t>
  </si>
  <si>
    <t>okt-2021</t>
  </si>
  <si>
    <t>nov-2021</t>
  </si>
  <si>
    <t>dec-2021</t>
  </si>
  <si>
    <t>Totale salariskosten</t>
  </si>
  <si>
    <t>Salaris (Uit uren gewerkt)</t>
  </si>
  <si>
    <t>Korting duurzame inzetbaarheid totaal</t>
  </si>
  <si>
    <t>Korting onbetaald ouderschapsverlof totaal</t>
  </si>
  <si>
    <t>Korting betaald ouderschapsverlof totaal</t>
  </si>
  <si>
    <t>Korting onbetaald verlof totaal</t>
  </si>
  <si>
    <t>Korting levensloopverlof totaal</t>
  </si>
  <si>
    <t>Korting langdurige ziekte totaal</t>
  </si>
  <si>
    <t>Overige kortingen totaal</t>
  </si>
  <si>
    <t>Bindingstoelage</t>
  </si>
  <si>
    <t>Directeuren toelage</t>
  </si>
  <si>
    <t>Inkomensvergoeding</t>
  </si>
  <si>
    <t>Levensloopbijdrage niet-deelnemer</t>
  </si>
  <si>
    <t>Schaaluitlooptoelage</t>
  </si>
  <si>
    <t>Uitlooptoeslag</t>
  </si>
  <si>
    <t>Reservering SEJU</t>
  </si>
  <si>
    <t>Reservering extra EJU OOP</t>
  </si>
  <si>
    <t>Reservering nominale uitkering</t>
  </si>
  <si>
    <t>Reservering sociale lasten SEJU</t>
  </si>
  <si>
    <t>Reservering sociale lasten extra EJU OOP</t>
  </si>
  <si>
    <t>Reservering sociale lasten nominale uitkering</t>
  </si>
  <si>
    <t>Reservering sociale lasten VU</t>
  </si>
  <si>
    <t>Reservering VU</t>
  </si>
  <si>
    <t>Reservering bindingstoelage</t>
  </si>
  <si>
    <t>Reservering sociale lasten bindingstoelage</t>
  </si>
  <si>
    <t>Pensioen/NP werkgever</t>
  </si>
  <si>
    <t>Premie AOP werkgever</t>
  </si>
  <si>
    <t>VPL premie werkgever</t>
  </si>
  <si>
    <t>WIA premie</t>
  </si>
  <si>
    <t>ZVW heffing</t>
  </si>
  <si>
    <t>UFO-premie</t>
  </si>
  <si>
    <t>Whk afdracht</t>
  </si>
  <si>
    <t>Premie Vervangingsfonds (Verplicht)</t>
  </si>
  <si>
    <t>Premie Vervangingsfonds (Vrijwillig)</t>
  </si>
  <si>
    <t>Participatiefonds-premie</t>
  </si>
  <si>
    <t>Risicofonds werkgever</t>
  </si>
  <si>
    <t>Declaratie totaal</t>
  </si>
  <si>
    <t>Reiskosten totaal</t>
  </si>
  <si>
    <t>Bruto toelage totaal</t>
  </si>
  <si>
    <t>Garantiesalaris</t>
  </si>
  <si>
    <t>Netto toelage totaal</t>
  </si>
  <si>
    <t>Bruto korting totaal</t>
  </si>
  <si>
    <t>Vergoeding BHV/EHBO/AED totaal</t>
  </si>
  <si>
    <t>Bijdrage ZK werkgever totaal</t>
  </si>
  <si>
    <t>Bindingstoelage overgangsrecht totaal</t>
  </si>
  <si>
    <t>Eenmalige toelage</t>
  </si>
  <si>
    <t>Eenmalige toelage (MBO)</t>
  </si>
  <si>
    <t>ABP jaarloon</t>
  </si>
  <si>
    <t>Jaarloon uit salaris</t>
  </si>
  <si>
    <t>Heffingsloon</t>
  </si>
  <si>
    <t>FTE</t>
  </si>
  <si>
    <t>FTE DI</t>
  </si>
  <si>
    <t>FTE Netto</t>
  </si>
  <si>
    <t>FTE DIR</t>
  </si>
  <si>
    <t>FTE OP</t>
  </si>
  <si>
    <t>FTE OOP</t>
  </si>
  <si>
    <t>FTE Peildatum</t>
  </si>
  <si>
    <t>FTE Peildatum DIR</t>
  </si>
  <si>
    <t>FTE Peildatum OP</t>
  </si>
  <si>
    <t>FTE Peildatum OOP</t>
  </si>
  <si>
    <t>Salariskosten</t>
  </si>
  <si>
    <t>Salariskosten DIR</t>
  </si>
  <si>
    <t>Salariskosten OP</t>
  </si>
  <si>
    <t>Salariskosten OOP</t>
  </si>
  <si>
    <t>x 12</t>
  </si>
  <si>
    <t>x 10</t>
  </si>
  <si>
    <t>Eenmalige toelage van vorig jaar (in dit geval 2020)</t>
  </si>
  <si>
    <t>MDW 1</t>
  </si>
  <si>
    <t>MDW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</si>
</sst>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5">
    <font>
      <sz val="10"/>
      <color rgb="FF000000"/>
      <name val="SansSerif"/>
    </font>
    <font>
      <sz val="8"/>
      <color rgb="FFFFFFFF"/>
      <name val="Tahoma"/>
    </font>
    <font>
      <b/>
      <sz val="8"/>
      <color rgb="FF000000"/>
      <name val="Tahoma"/>
    </font>
    <font>
      <sz val="8"/>
      <color rgb="FF000000"/>
      <name val="Tahoma"/>
    </font>
    <font>
      <sz val="10"/>
      <color rgb="FF000000"/>
      <name val="SansSerif"/>
    </font>
  </fonts>
  <fills count="7">
    <fill>
      <patternFill patternType="none"/>
    </fill>
    <fill>
      <patternFill patternType="gray125"/>
    </fill>
    <fill>
      <patternFill patternType="solid">
        <fgColor rgb="FF404040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0F0F0"/>
        <bgColor rgb="FFFFFFFF"/>
      </patternFill>
    </fill>
    <fill>
      <patternFill patternType="solid">
        <fgColor rgb="FFF5F5F5"/>
        <bgColor rgb="FFFFFFFF"/>
      </patternFill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9">
    <xf numFmtId="0" fontId="0" fillId="0" borderId="0" xfId="0"/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2" fillId="3" borderId="0" xfId="0" applyFont="1" applyFill="1"/>
    <xf numFmtId="4" fontId="3" fillId="4" borderId="0" xfId="0" applyNumberFormat="1" applyFont="1" applyFill="1" applyAlignment="1">
      <alignment horizontal="right"/>
    </xf>
    <xf numFmtId="4" fontId="3" fillId="5" borderId="0" xfId="0" applyNumberFormat="1" applyFont="1" applyFill="1" applyAlignment="1">
      <alignment horizontal="right"/>
    </xf>
    <xf numFmtId="44" fontId="0" fillId="0" borderId="0" xfId="1" applyFont="1"/>
    <xf numFmtId="44" fontId="0" fillId="6" borderId="0" xfId="1" applyFont="1" applyFill="1"/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72A5D9-D458-4CFE-A4B9-107D2861D451}">
  <dimension ref="A1:R68"/>
  <sheetViews>
    <sheetView workbookViewId="0">
      <selection activeCell="A3" sqref="A3"/>
    </sheetView>
  </sheetViews>
  <sheetFormatPr defaultRowHeight="12.75"/>
  <cols>
    <col min="1" max="1" width="38.85546875" style="1" bestFit="1" customWidth="1"/>
    <col min="2" max="2" width="9.85546875" style="1" bestFit="1" customWidth="1"/>
    <col min="3" max="14" width="8.140625" style="1" bestFit="1" customWidth="1"/>
    <col min="17" max="17" width="11.85546875" style="7" bestFit="1" customWidth="1"/>
  </cols>
  <sheetData>
    <row r="1" spans="1:17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72</v>
      </c>
    </row>
    <row r="2" spans="1:17">
      <c r="A2" s="2" t="s">
        <v>89</v>
      </c>
      <c r="B2" s="2" t="s">
        <v>5</v>
      </c>
      <c r="C2" s="2" t="s">
        <v>6</v>
      </c>
      <c r="D2" s="2" t="s">
        <v>7</v>
      </c>
      <c r="E2" s="2" t="s">
        <v>8</v>
      </c>
      <c r="F2" s="2">
        <v>1</v>
      </c>
    </row>
    <row r="4" spans="1:17">
      <c r="A4" s="2" t="s">
        <v>9</v>
      </c>
      <c r="B4" s="3" t="s">
        <v>10</v>
      </c>
      <c r="C4" s="3" t="s">
        <v>11</v>
      </c>
      <c r="D4" s="3" t="s">
        <v>12</v>
      </c>
      <c r="E4" s="3" t="s">
        <v>13</v>
      </c>
      <c r="F4" s="3" t="s">
        <v>14</v>
      </c>
      <c r="G4" s="3" t="s">
        <v>15</v>
      </c>
      <c r="H4" s="3" t="s">
        <v>16</v>
      </c>
      <c r="I4" s="3" t="s">
        <v>17</v>
      </c>
      <c r="J4" s="3" t="s">
        <v>18</v>
      </c>
      <c r="K4" s="3" t="s">
        <v>19</v>
      </c>
      <c r="L4" s="3" t="s">
        <v>20</v>
      </c>
      <c r="M4" s="3" t="s">
        <v>21</v>
      </c>
      <c r="N4" s="3" t="s">
        <v>6</v>
      </c>
    </row>
    <row r="5" spans="1:17">
      <c r="A5" s="4" t="s">
        <v>22</v>
      </c>
      <c r="B5" s="5">
        <v>3752.6613311436299</v>
      </c>
      <c r="C5" s="5">
        <v>3752.6613311436299</v>
      </c>
      <c r="D5" s="5">
        <v>3752.6613311436299</v>
      </c>
      <c r="E5" s="5">
        <v>3752.6613311436299</v>
      </c>
      <c r="F5" s="5">
        <v>3752.6613311436299</v>
      </c>
      <c r="G5" s="5">
        <v>3752.6613311436299</v>
      </c>
      <c r="H5" s="5">
        <v>3752.6613311436299</v>
      </c>
      <c r="I5" s="5">
        <v>3837.56821236314</v>
      </c>
      <c r="J5" s="5">
        <v>3837.56821236314</v>
      </c>
      <c r="K5" s="5">
        <v>3837.56821236314</v>
      </c>
      <c r="L5" s="5">
        <v>3837.56821236314</v>
      </c>
      <c r="M5" s="5">
        <v>3837.56821236314</v>
      </c>
      <c r="N5" s="5">
        <v>45456.470379821098</v>
      </c>
    </row>
    <row r="6" spans="1:17">
      <c r="A6" s="4" t="s">
        <v>23</v>
      </c>
      <c r="B6" s="6">
        <v>2785</v>
      </c>
      <c r="C6" s="6">
        <v>2785</v>
      </c>
      <c r="D6" s="6">
        <v>2785</v>
      </c>
      <c r="E6" s="6">
        <v>2785</v>
      </c>
      <c r="F6" s="6">
        <v>2785</v>
      </c>
      <c r="G6" s="6">
        <v>2785</v>
      </c>
      <c r="H6" s="6">
        <v>2785</v>
      </c>
      <c r="I6" s="6">
        <v>2851</v>
      </c>
      <c r="J6" s="6">
        <v>2851</v>
      </c>
      <c r="K6" s="6">
        <v>2851</v>
      </c>
      <c r="L6" s="6">
        <v>2851</v>
      </c>
      <c r="M6" s="6">
        <v>2851</v>
      </c>
      <c r="N6" s="6">
        <v>33750</v>
      </c>
      <c r="P6" t="s">
        <v>86</v>
      </c>
      <c r="Q6" s="7">
        <f>B6*12</f>
        <v>33420</v>
      </c>
    </row>
    <row r="7" spans="1:17">
      <c r="A7" s="4" t="s">
        <v>24</v>
      </c>
      <c r="B7" s="5">
        <v>-160.48435756479799</v>
      </c>
      <c r="C7" s="5">
        <v>-160.48435756479799</v>
      </c>
      <c r="D7" s="5">
        <v>-160.48435756479799</v>
      </c>
      <c r="E7" s="5">
        <v>-160.48435756479799</v>
      </c>
      <c r="F7" s="5">
        <v>-160.48435756479799</v>
      </c>
      <c r="G7" s="5">
        <v>-160.48435756479799</v>
      </c>
      <c r="H7" s="5">
        <v>-160.48435756479799</v>
      </c>
      <c r="I7" s="5">
        <v>-164.287577528632</v>
      </c>
      <c r="J7" s="5">
        <v>-164.287577528632</v>
      </c>
      <c r="K7" s="5">
        <v>-164.287577528632</v>
      </c>
      <c r="L7" s="5">
        <v>-164.287577528632</v>
      </c>
      <c r="M7" s="5">
        <v>-164.287577528632</v>
      </c>
      <c r="N7" s="5">
        <v>-1944.8283905967501</v>
      </c>
    </row>
    <row r="8" spans="1:17">
      <c r="A8" s="4" t="s">
        <v>25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</row>
    <row r="9" spans="1:17">
      <c r="A9" s="4" t="s">
        <v>26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7">
      <c r="A10" s="4" t="s">
        <v>27</v>
      </c>
      <c r="B10" s="6">
        <v>-417.77</v>
      </c>
      <c r="C10" s="6">
        <v>-417.77</v>
      </c>
      <c r="D10" s="6">
        <v>-417.77</v>
      </c>
      <c r="E10" s="6">
        <v>-417.77</v>
      </c>
      <c r="F10" s="6">
        <v>-417.77</v>
      </c>
      <c r="G10" s="6">
        <v>-417.77</v>
      </c>
      <c r="H10" s="6">
        <v>-417.77</v>
      </c>
      <c r="I10" s="6">
        <v>-417.77</v>
      </c>
      <c r="J10" s="6">
        <v>-417.77</v>
      </c>
      <c r="K10" s="6">
        <v>-417.77</v>
      </c>
      <c r="L10" s="6">
        <v>-417.77</v>
      </c>
      <c r="M10" s="6">
        <v>-417.77</v>
      </c>
      <c r="N10" s="6">
        <v>-5013.24</v>
      </c>
    </row>
    <row r="11" spans="1:17">
      <c r="A11" s="4" t="s">
        <v>28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</row>
    <row r="12" spans="1:17">
      <c r="A12" s="4" t="s">
        <v>29</v>
      </c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7">
      <c r="A13" s="4" t="s">
        <v>30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</row>
    <row r="14" spans="1:17">
      <c r="A14" s="4" t="s">
        <v>31</v>
      </c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</row>
    <row r="15" spans="1:17">
      <c r="A15" s="4" t="s">
        <v>32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P15" t="s">
        <v>86</v>
      </c>
      <c r="Q15" s="7">
        <f>B15*12</f>
        <v>0</v>
      </c>
    </row>
    <row r="16" spans="1:17">
      <c r="A16" s="4" t="s">
        <v>33</v>
      </c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P16" t="s">
        <v>86</v>
      </c>
      <c r="Q16" s="7">
        <f>B16*12</f>
        <v>0</v>
      </c>
    </row>
    <row r="17" spans="1:17">
      <c r="A17" s="4" t="s">
        <v>34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</row>
    <row r="18" spans="1:17">
      <c r="A18" s="4" t="s">
        <v>35</v>
      </c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P18" t="s">
        <v>86</v>
      </c>
      <c r="Q18" s="7">
        <f>B18*12</f>
        <v>0</v>
      </c>
    </row>
    <row r="19" spans="1:17">
      <c r="A19" s="4" t="s">
        <v>36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P19" t="s">
        <v>86</v>
      </c>
      <c r="Q19" s="7">
        <f>B19*12</f>
        <v>0</v>
      </c>
    </row>
    <row r="20" spans="1:17">
      <c r="A20" s="4" t="s">
        <v>37</v>
      </c>
      <c r="B20" s="6">
        <v>197.8152</v>
      </c>
      <c r="C20" s="6">
        <v>197.8152</v>
      </c>
      <c r="D20" s="6">
        <v>197.8152</v>
      </c>
      <c r="E20" s="6">
        <v>197.8152</v>
      </c>
      <c r="F20" s="6">
        <v>197.8152</v>
      </c>
      <c r="G20" s="6">
        <v>197.8152</v>
      </c>
      <c r="H20" s="6">
        <v>197.8152</v>
      </c>
      <c r="I20" s="6">
        <v>203.09520000000001</v>
      </c>
      <c r="J20" s="6">
        <v>203.09520000000001</v>
      </c>
      <c r="K20" s="6">
        <v>203.09520000000001</v>
      </c>
      <c r="L20" s="6">
        <v>203.09520000000001</v>
      </c>
      <c r="M20" s="6">
        <v>203.09520000000001</v>
      </c>
      <c r="N20" s="6">
        <v>2400.1824000000001</v>
      </c>
      <c r="P20" t="s">
        <v>86</v>
      </c>
      <c r="Q20" s="7">
        <f>B20*12</f>
        <v>2373.7824000000001</v>
      </c>
    </row>
    <row r="21" spans="1:17">
      <c r="A21" s="4" t="s">
        <v>38</v>
      </c>
      <c r="B21" s="5">
        <v>84.999281867145399</v>
      </c>
      <c r="C21" s="5">
        <v>84.999281867145399</v>
      </c>
      <c r="D21" s="5">
        <v>84.999281867145399</v>
      </c>
      <c r="E21" s="5">
        <v>84.999281867145399</v>
      </c>
      <c r="F21" s="5">
        <v>84.999281867145399</v>
      </c>
      <c r="G21" s="5">
        <v>84.999281867145399</v>
      </c>
      <c r="H21" s="5">
        <v>84.999281867145399</v>
      </c>
      <c r="I21" s="5">
        <v>85.3465450719046</v>
      </c>
      <c r="J21" s="5">
        <v>85.3465450719046</v>
      </c>
      <c r="K21" s="5">
        <v>85.3465450719046</v>
      </c>
      <c r="L21" s="5">
        <v>85.3465450719046</v>
      </c>
      <c r="M21" s="5">
        <v>85.3465450719046</v>
      </c>
      <c r="N21" s="5">
        <v>1021.7276984295401</v>
      </c>
      <c r="P21" t="s">
        <v>86</v>
      </c>
      <c r="Q21" s="7">
        <f>B21*12</f>
        <v>1019.9913824057448</v>
      </c>
    </row>
    <row r="22" spans="1:17">
      <c r="A22" s="4" t="s">
        <v>39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P22" t="s">
        <v>87</v>
      </c>
      <c r="Q22" s="7">
        <f>B22*10</f>
        <v>0</v>
      </c>
    </row>
    <row r="23" spans="1:17">
      <c r="A23" s="4" t="s">
        <v>40</v>
      </c>
      <c r="B23" s="5">
        <v>35.606735999999998</v>
      </c>
      <c r="C23" s="5">
        <v>35.606735999999998</v>
      </c>
      <c r="D23" s="5">
        <v>35.606735999999998</v>
      </c>
      <c r="E23" s="5">
        <v>35.606735999999998</v>
      </c>
      <c r="F23" s="5">
        <v>35.606735999999998</v>
      </c>
      <c r="G23" s="5">
        <v>35.606735999999998</v>
      </c>
      <c r="H23" s="5">
        <v>35.606735999999998</v>
      </c>
      <c r="I23" s="5">
        <v>36.557136</v>
      </c>
      <c r="J23" s="5">
        <v>36.557136</v>
      </c>
      <c r="K23" s="5">
        <v>36.557136</v>
      </c>
      <c r="L23" s="5">
        <v>36.557136</v>
      </c>
      <c r="M23" s="5">
        <v>36.557136</v>
      </c>
      <c r="N23" s="5">
        <v>432.03283199999998</v>
      </c>
    </row>
    <row r="24" spans="1:17">
      <c r="A24" s="4" t="s">
        <v>41</v>
      </c>
      <c r="B24" s="6">
        <v>15.2998707360862</v>
      </c>
      <c r="C24" s="6">
        <v>15.2998707360862</v>
      </c>
      <c r="D24" s="6">
        <v>15.2998707360862</v>
      </c>
      <c r="E24" s="6">
        <v>15.2998707360862</v>
      </c>
      <c r="F24" s="6">
        <v>15.2998707360862</v>
      </c>
      <c r="G24" s="6">
        <v>15.2998707360862</v>
      </c>
      <c r="H24" s="6">
        <v>15.2998707360862</v>
      </c>
      <c r="I24" s="6">
        <v>15.3623781129428</v>
      </c>
      <c r="J24" s="6">
        <v>15.3623781129428</v>
      </c>
      <c r="K24" s="6">
        <v>15.3623781129428</v>
      </c>
      <c r="L24" s="6">
        <v>15.3623781129428</v>
      </c>
      <c r="M24" s="6">
        <v>15.3623781129428</v>
      </c>
      <c r="N24" s="6">
        <v>183.910985717317</v>
      </c>
    </row>
    <row r="25" spans="1:17">
      <c r="A25" s="4" t="s">
        <v>42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</row>
    <row r="26" spans="1:17">
      <c r="A26" s="4" t="s">
        <v>43</v>
      </c>
      <c r="B26" s="6">
        <v>35.606735999999998</v>
      </c>
      <c r="C26" s="6">
        <v>35.606735999999998</v>
      </c>
      <c r="D26" s="6">
        <v>35.606735999999998</v>
      </c>
      <c r="E26" s="6">
        <v>35.606735999999998</v>
      </c>
      <c r="F26" s="6">
        <v>35.606735999999998</v>
      </c>
      <c r="G26" s="6">
        <v>35.606735999999998</v>
      </c>
      <c r="H26" s="6">
        <v>35.606735999999998</v>
      </c>
      <c r="I26" s="6">
        <v>36.557136</v>
      </c>
      <c r="J26" s="6">
        <v>36.557136</v>
      </c>
      <c r="K26" s="6">
        <v>36.557136</v>
      </c>
      <c r="L26" s="6">
        <v>36.557136</v>
      </c>
      <c r="M26" s="6">
        <v>36.557136</v>
      </c>
      <c r="N26" s="6">
        <v>432.03283199999998</v>
      </c>
    </row>
    <row r="27" spans="1:17">
      <c r="A27" s="4" t="s">
        <v>44</v>
      </c>
      <c r="B27" s="5">
        <v>197.8152</v>
      </c>
      <c r="C27" s="5">
        <v>197.8152</v>
      </c>
      <c r="D27" s="5">
        <v>197.8152</v>
      </c>
      <c r="E27" s="5">
        <v>197.8152</v>
      </c>
      <c r="F27" s="5">
        <v>197.8152</v>
      </c>
      <c r="G27" s="5">
        <v>197.8152</v>
      </c>
      <c r="H27" s="5">
        <v>197.8152</v>
      </c>
      <c r="I27" s="5">
        <v>203.09520000000001</v>
      </c>
      <c r="J27" s="5">
        <v>203.09520000000001</v>
      </c>
      <c r="K27" s="5">
        <v>203.09520000000001</v>
      </c>
      <c r="L27" s="5">
        <v>203.09520000000001</v>
      </c>
      <c r="M27" s="5">
        <v>203.09520000000001</v>
      </c>
      <c r="N27" s="5">
        <v>2400.1824000000001</v>
      </c>
      <c r="P27" t="s">
        <v>86</v>
      </c>
      <c r="Q27" s="7">
        <f>B27*12</f>
        <v>2373.7824000000001</v>
      </c>
    </row>
    <row r="28" spans="1:17">
      <c r="A28" s="4" t="s">
        <v>45</v>
      </c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P28" t="s">
        <v>86</v>
      </c>
      <c r="Q28" s="7">
        <f>B28*12</f>
        <v>0</v>
      </c>
    </row>
    <row r="29" spans="1:17">
      <c r="A29" s="4" t="s">
        <v>46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</row>
    <row r="30" spans="1:17">
      <c r="A30" s="4" t="s">
        <v>47</v>
      </c>
      <c r="B30" s="6">
        <v>423.10093277942502</v>
      </c>
      <c r="C30" s="6">
        <v>423.10093277942502</v>
      </c>
      <c r="D30" s="6">
        <v>423.10093277942502</v>
      </c>
      <c r="E30" s="6">
        <v>423.10093277942502</v>
      </c>
      <c r="F30" s="6">
        <v>423.10093277942502</v>
      </c>
      <c r="G30" s="6">
        <v>423.10093277942502</v>
      </c>
      <c r="H30" s="6">
        <v>423.10093277942502</v>
      </c>
      <c r="I30" s="6">
        <v>423.10093277942502</v>
      </c>
      <c r="J30" s="6">
        <v>423.10093277942502</v>
      </c>
      <c r="K30" s="6">
        <v>423.10093277942502</v>
      </c>
      <c r="L30" s="6">
        <v>423.10093277942502</v>
      </c>
      <c r="M30" s="6">
        <v>423.10093277942502</v>
      </c>
      <c r="N30" s="6">
        <v>5077.2111933530996</v>
      </c>
    </row>
    <row r="31" spans="1:17">
      <c r="A31" s="4" t="s">
        <v>48</v>
      </c>
      <c r="B31" s="5">
        <v>10.1275496681149</v>
      </c>
      <c r="C31" s="5">
        <v>10.1275496681149</v>
      </c>
      <c r="D31" s="5">
        <v>10.1275496681149</v>
      </c>
      <c r="E31" s="5">
        <v>10.1275496681149</v>
      </c>
      <c r="F31" s="5">
        <v>10.1275496681149</v>
      </c>
      <c r="G31" s="5">
        <v>10.1275496681149</v>
      </c>
      <c r="H31" s="5">
        <v>10.1275496681149</v>
      </c>
      <c r="I31" s="5">
        <v>10.1275496681149</v>
      </c>
      <c r="J31" s="5">
        <v>10.1275496681149</v>
      </c>
      <c r="K31" s="5">
        <v>10.1275496681149</v>
      </c>
      <c r="L31" s="5">
        <v>10.1275496681149</v>
      </c>
      <c r="M31" s="5">
        <v>10.1275496681149</v>
      </c>
      <c r="N31" s="5">
        <v>121.530596017379</v>
      </c>
    </row>
    <row r="32" spans="1:17">
      <c r="A32" s="4" t="s">
        <v>49</v>
      </c>
      <c r="B32" s="6">
        <v>102.726426991023</v>
      </c>
      <c r="C32" s="6">
        <v>102.726426991023</v>
      </c>
      <c r="D32" s="6">
        <v>102.726426991023</v>
      </c>
      <c r="E32" s="6">
        <v>102.726426991023</v>
      </c>
      <c r="F32" s="6">
        <v>102.726426991023</v>
      </c>
      <c r="G32" s="6">
        <v>102.726426991023</v>
      </c>
      <c r="H32" s="6">
        <v>102.726426991023</v>
      </c>
      <c r="I32" s="6">
        <v>102.726426991023</v>
      </c>
      <c r="J32" s="6">
        <v>102.726426991023</v>
      </c>
      <c r="K32" s="6">
        <v>102.726426991023</v>
      </c>
      <c r="L32" s="6">
        <v>102.726426991023</v>
      </c>
      <c r="M32" s="6">
        <v>102.726426991023</v>
      </c>
      <c r="N32" s="6">
        <v>1232.7171238922799</v>
      </c>
    </row>
    <row r="33" spans="1:17">
      <c r="A33" s="4" t="s">
        <v>50</v>
      </c>
      <c r="B33" s="5">
        <v>160.57546729707801</v>
      </c>
      <c r="C33" s="5">
        <v>160.57546729707801</v>
      </c>
      <c r="D33" s="5">
        <v>160.57546729707801</v>
      </c>
      <c r="E33" s="5">
        <v>160.57546729707801</v>
      </c>
      <c r="F33" s="5">
        <v>160.57546729707801</v>
      </c>
      <c r="G33" s="5">
        <v>160.57546729707801</v>
      </c>
      <c r="H33" s="5">
        <v>160.57546729707801</v>
      </c>
      <c r="I33" s="5">
        <v>165.258884833802</v>
      </c>
      <c r="J33" s="5">
        <v>165.258884833802</v>
      </c>
      <c r="K33" s="5">
        <v>165.258884833802</v>
      </c>
      <c r="L33" s="5">
        <v>165.258884833802</v>
      </c>
      <c r="M33" s="5">
        <v>165.258884833802</v>
      </c>
      <c r="N33" s="5">
        <v>1950.32269524856</v>
      </c>
    </row>
    <row r="34" spans="1:17">
      <c r="A34" s="4" t="s">
        <v>51</v>
      </c>
      <c r="B34" s="6">
        <v>149.273342772848</v>
      </c>
      <c r="C34" s="6">
        <v>149.273342772848</v>
      </c>
      <c r="D34" s="6">
        <v>149.273342772848</v>
      </c>
      <c r="E34" s="6">
        <v>149.273342772848</v>
      </c>
      <c r="F34" s="6">
        <v>149.273342772848</v>
      </c>
      <c r="G34" s="6">
        <v>149.273342772848</v>
      </c>
      <c r="H34" s="6">
        <v>149.273342772848</v>
      </c>
      <c r="I34" s="6">
        <v>153.62711737538001</v>
      </c>
      <c r="J34" s="6">
        <v>153.62711737538001</v>
      </c>
      <c r="K34" s="6">
        <v>153.62711737538001</v>
      </c>
      <c r="L34" s="6">
        <v>153.62711737538001</v>
      </c>
      <c r="M34" s="6">
        <v>153.62711737538001</v>
      </c>
      <c r="N34" s="6">
        <v>1813.0489862868401</v>
      </c>
    </row>
    <row r="35" spans="1:17">
      <c r="A35" s="4" t="s">
        <v>52</v>
      </c>
      <c r="B35" s="5">
        <v>14.5008390122196</v>
      </c>
      <c r="C35" s="5">
        <v>14.5008390122196</v>
      </c>
      <c r="D35" s="5">
        <v>14.5008390122196</v>
      </c>
      <c r="E35" s="5">
        <v>14.5008390122196</v>
      </c>
      <c r="F35" s="5">
        <v>14.5008390122196</v>
      </c>
      <c r="G35" s="5">
        <v>14.5008390122196</v>
      </c>
      <c r="H35" s="5">
        <v>14.5008390122196</v>
      </c>
      <c r="I35" s="5">
        <v>14.9237771164655</v>
      </c>
      <c r="J35" s="5">
        <v>14.9237771164655</v>
      </c>
      <c r="K35" s="5">
        <v>14.9237771164655</v>
      </c>
      <c r="L35" s="5">
        <v>14.9237771164655</v>
      </c>
      <c r="M35" s="5">
        <v>14.9237771164655</v>
      </c>
      <c r="N35" s="5">
        <v>176.124758667864</v>
      </c>
    </row>
    <row r="36" spans="1:17">
      <c r="A36" s="4" t="s">
        <v>53</v>
      </c>
      <c r="B36" s="6">
        <v>13.0081055844911</v>
      </c>
      <c r="C36" s="6">
        <v>13.0081055844911</v>
      </c>
      <c r="D36" s="6">
        <v>13.0081055844911</v>
      </c>
      <c r="E36" s="6">
        <v>13.0081055844911</v>
      </c>
      <c r="F36" s="6">
        <v>13.0081055844911</v>
      </c>
      <c r="G36" s="6">
        <v>13.0081055844911</v>
      </c>
      <c r="H36" s="6">
        <v>13.0081055844911</v>
      </c>
      <c r="I36" s="6">
        <v>13.3875059427117</v>
      </c>
      <c r="J36" s="6">
        <v>13.3875059427117</v>
      </c>
      <c r="K36" s="6">
        <v>13.3875059427117</v>
      </c>
      <c r="L36" s="6">
        <v>13.3875059427117</v>
      </c>
      <c r="M36" s="6">
        <v>13.3875059427117</v>
      </c>
      <c r="N36" s="6">
        <v>157.99426880499601</v>
      </c>
    </row>
    <row r="37" spans="1:17">
      <c r="A37" s="4" t="s">
        <v>54</v>
      </c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</row>
    <row r="38" spans="1:17">
      <c r="A38" s="4" t="s">
        <v>55</v>
      </c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</row>
    <row r="39" spans="1:17">
      <c r="A39" s="4" t="s">
        <v>56</v>
      </c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</row>
    <row r="40" spans="1:17">
      <c r="A40" s="4" t="s">
        <v>57</v>
      </c>
      <c r="B40" s="6">
        <v>0</v>
      </c>
      <c r="C40" s="6">
        <v>0</v>
      </c>
      <c r="D40" s="6">
        <v>0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6">
        <v>0</v>
      </c>
      <c r="K40" s="6">
        <v>0</v>
      </c>
      <c r="L40" s="6">
        <v>0</v>
      </c>
      <c r="M40" s="6">
        <v>0</v>
      </c>
      <c r="N40" s="6">
        <v>0</v>
      </c>
    </row>
    <row r="41" spans="1:17">
      <c r="A41" s="4" t="s">
        <v>58</v>
      </c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</row>
    <row r="42" spans="1:17">
      <c r="A42" s="4" t="s">
        <v>59</v>
      </c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</row>
    <row r="43" spans="1:17">
      <c r="A43" s="4" t="s">
        <v>60</v>
      </c>
      <c r="B43" s="5">
        <v>105.46</v>
      </c>
      <c r="C43" s="5">
        <v>105.46</v>
      </c>
      <c r="D43" s="5">
        <v>105.46</v>
      </c>
      <c r="E43" s="5">
        <v>105.46</v>
      </c>
      <c r="F43" s="5">
        <v>105.46</v>
      </c>
      <c r="G43" s="5">
        <v>105.46</v>
      </c>
      <c r="H43" s="5">
        <v>105.46</v>
      </c>
      <c r="I43" s="5">
        <v>105.46</v>
      </c>
      <c r="J43" s="5">
        <v>105.46</v>
      </c>
      <c r="K43" s="5">
        <v>105.46</v>
      </c>
      <c r="L43" s="5">
        <v>105.46</v>
      </c>
      <c r="M43" s="5">
        <v>105.46</v>
      </c>
      <c r="N43" s="5">
        <v>1265.52</v>
      </c>
      <c r="P43" t="s">
        <v>86</v>
      </c>
      <c r="Q43" s="7">
        <f>B43*12</f>
        <v>1265.52</v>
      </c>
    </row>
    <row r="44" spans="1:17">
      <c r="A44" s="4" t="s">
        <v>61</v>
      </c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</row>
    <row r="45" spans="1:17">
      <c r="A45" s="4" t="s">
        <v>62</v>
      </c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</row>
    <row r="46" spans="1:17">
      <c r="A46" s="4" t="s">
        <v>63</v>
      </c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</row>
    <row r="47" spans="1:17">
      <c r="A47" s="4" t="s">
        <v>64</v>
      </c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P47" t="s">
        <v>86</v>
      </c>
      <c r="Q47" s="7">
        <f>B47*12</f>
        <v>0</v>
      </c>
    </row>
    <row r="48" spans="1:17">
      <c r="A48" s="4" t="s">
        <v>65</v>
      </c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</row>
    <row r="49" spans="1:18">
      <c r="A49" s="4" t="s">
        <v>66</v>
      </c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</row>
    <row r="50" spans="1:18">
      <c r="A50" s="4" t="s">
        <v>67</v>
      </c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Q50" s="8">
        <v>637.49</v>
      </c>
      <c r="R50" t="s">
        <v>88</v>
      </c>
    </row>
    <row r="51" spans="1:18">
      <c r="A51" s="4" t="s">
        <v>68</v>
      </c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Q51" s="8"/>
      <c r="R51" s="1" t="s">
        <v>88</v>
      </c>
    </row>
    <row r="52" spans="1:18">
      <c r="A52" s="4" t="s">
        <v>69</v>
      </c>
      <c r="B52" s="6">
        <v>41090.570796409302</v>
      </c>
      <c r="C52" s="6">
        <v>41090.570796409302</v>
      </c>
      <c r="D52" s="6">
        <v>41090.570796409302</v>
      </c>
      <c r="E52" s="6">
        <v>41090.570796409302</v>
      </c>
      <c r="F52" s="6">
        <v>41090.570796409302</v>
      </c>
      <c r="G52" s="6">
        <v>41090.570796409302</v>
      </c>
      <c r="H52" s="6">
        <v>41090.570796409302</v>
      </c>
      <c r="I52" s="6">
        <v>41090.570796409302</v>
      </c>
      <c r="J52" s="6">
        <v>41090.570796409302</v>
      </c>
      <c r="K52" s="6">
        <v>41090.570796409302</v>
      </c>
      <c r="L52" s="6">
        <v>41090.570796409302</v>
      </c>
      <c r="M52" s="6">
        <v>41090.570796409302</v>
      </c>
      <c r="N52" s="6">
        <v>41090.570796409302</v>
      </c>
      <c r="Q52" s="7">
        <f>SUM(Q6:Q51)/F2</f>
        <v>41090.566182405732</v>
      </c>
    </row>
    <row r="53" spans="1:18">
      <c r="A53" s="4" t="s">
        <v>70</v>
      </c>
      <c r="B53" s="5">
        <v>41090.570796409302</v>
      </c>
      <c r="C53" s="5">
        <v>40453.076182405697</v>
      </c>
      <c r="D53" s="5">
        <v>40453.076182405697</v>
      </c>
      <c r="E53" s="5">
        <v>40453.076182405697</v>
      </c>
      <c r="F53" s="5">
        <v>40453.076182405697</v>
      </c>
      <c r="G53" s="5">
        <v>40453.076182405697</v>
      </c>
      <c r="H53" s="5">
        <v>40453.076182405697</v>
      </c>
      <c r="I53" s="5">
        <v>41375.963340862902</v>
      </c>
      <c r="J53" s="5">
        <v>41375.963340862902</v>
      </c>
      <c r="K53" s="5">
        <v>41375.963340862902</v>
      </c>
      <c r="L53" s="5">
        <v>41375.963340862902</v>
      </c>
      <c r="M53" s="5">
        <v>41375.963340862902</v>
      </c>
      <c r="N53" s="5">
        <v>40890.737049596501</v>
      </c>
    </row>
    <row r="54" spans="1:18">
      <c r="A54" s="4" t="s">
        <v>71</v>
      </c>
      <c r="B54" s="6">
        <v>2132.4763253264</v>
      </c>
      <c r="C54" s="6">
        <v>2132.4763253264</v>
      </c>
      <c r="D54" s="6">
        <v>2132.4763253264</v>
      </c>
      <c r="E54" s="6">
        <v>2132.4763253264</v>
      </c>
      <c r="F54" s="6">
        <v>2132.4763253264</v>
      </c>
      <c r="G54" s="6">
        <v>2132.4763253264</v>
      </c>
      <c r="H54" s="6">
        <v>2132.4763253264</v>
      </c>
      <c r="I54" s="6">
        <v>2194.6731053625699</v>
      </c>
      <c r="J54" s="6">
        <v>2194.6731053625699</v>
      </c>
      <c r="K54" s="6">
        <v>2194.6731053625699</v>
      </c>
      <c r="L54" s="6">
        <v>2194.6731053625699</v>
      </c>
      <c r="M54" s="6">
        <v>2194.6731053625699</v>
      </c>
      <c r="N54" s="6">
        <v>25900.699804097701</v>
      </c>
    </row>
    <row r="55" spans="1:18">
      <c r="A55" s="4" t="s">
        <v>72</v>
      </c>
      <c r="B55" s="5">
        <v>1</v>
      </c>
      <c r="C55" s="5">
        <v>1</v>
      </c>
      <c r="D55" s="5">
        <v>1</v>
      </c>
      <c r="E55" s="5">
        <v>1</v>
      </c>
      <c r="F55" s="5">
        <v>1</v>
      </c>
      <c r="G55" s="5">
        <v>1</v>
      </c>
      <c r="H55" s="5">
        <v>1</v>
      </c>
      <c r="I55" s="5">
        <v>1</v>
      </c>
      <c r="J55" s="5">
        <v>1</v>
      </c>
      <c r="K55" s="5">
        <v>1</v>
      </c>
      <c r="L55" s="5">
        <v>1</v>
      </c>
      <c r="M55" s="5">
        <v>1</v>
      </c>
      <c r="N55" s="5">
        <v>1</v>
      </c>
    </row>
    <row r="56" spans="1:18">
      <c r="A56" s="4" t="s">
        <v>73</v>
      </c>
      <c r="B56" s="6">
        <v>0.17419999999999999</v>
      </c>
      <c r="C56" s="6">
        <v>0.17419999999999999</v>
      </c>
      <c r="D56" s="6">
        <v>0.17419999999999999</v>
      </c>
      <c r="E56" s="6">
        <v>0.17419999999999999</v>
      </c>
      <c r="F56" s="6">
        <v>0.17419999999999999</v>
      </c>
      <c r="G56" s="6">
        <v>0.17419999999999999</v>
      </c>
      <c r="H56" s="6">
        <v>0.17419999999999999</v>
      </c>
      <c r="I56" s="6">
        <v>0.17419999999999999</v>
      </c>
      <c r="J56" s="6">
        <v>0.17419999999999999</v>
      </c>
      <c r="K56" s="6">
        <v>0.17419999999999999</v>
      </c>
      <c r="L56" s="6">
        <v>0.17419999999999999</v>
      </c>
      <c r="M56" s="6">
        <v>0.17419999999999999</v>
      </c>
      <c r="N56" s="6">
        <v>0.17419999999999999</v>
      </c>
    </row>
    <row r="57" spans="1:18">
      <c r="A57" s="4" t="s">
        <v>74</v>
      </c>
      <c r="B57" s="5">
        <v>0.82579999999999998</v>
      </c>
      <c r="C57" s="5">
        <v>0.82579999999999998</v>
      </c>
      <c r="D57" s="5">
        <v>0.82579999999999998</v>
      </c>
      <c r="E57" s="5">
        <v>0.82579999999999998</v>
      </c>
      <c r="F57" s="5">
        <v>0.82579999999999998</v>
      </c>
      <c r="G57" s="5">
        <v>0.82579999999999998</v>
      </c>
      <c r="H57" s="5">
        <v>0.82579999999999998</v>
      </c>
      <c r="I57" s="5">
        <v>0.82579999999999998</v>
      </c>
      <c r="J57" s="5">
        <v>0.82579999999999998</v>
      </c>
      <c r="K57" s="5">
        <v>0.82579999999999998</v>
      </c>
      <c r="L57" s="5">
        <v>0.82579999999999998</v>
      </c>
      <c r="M57" s="5">
        <v>0.82579999999999998</v>
      </c>
      <c r="N57" s="5">
        <v>0.82579999999999998</v>
      </c>
    </row>
    <row r="58" spans="1:18">
      <c r="A58" s="4" t="s">
        <v>75</v>
      </c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</row>
    <row r="59" spans="1:18">
      <c r="A59" s="4" t="s">
        <v>76</v>
      </c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</row>
    <row r="60" spans="1:18">
      <c r="A60" s="4" t="s">
        <v>77</v>
      </c>
      <c r="B60" s="6">
        <v>1</v>
      </c>
      <c r="C60" s="6">
        <v>1</v>
      </c>
      <c r="D60" s="6">
        <v>1</v>
      </c>
      <c r="E60" s="6">
        <v>1</v>
      </c>
      <c r="F60" s="6">
        <v>1</v>
      </c>
      <c r="G60" s="6">
        <v>1</v>
      </c>
      <c r="H60" s="6">
        <v>1</v>
      </c>
      <c r="I60" s="6">
        <v>1</v>
      </c>
      <c r="J60" s="6">
        <v>1</v>
      </c>
      <c r="K60" s="6">
        <v>1</v>
      </c>
      <c r="L60" s="6">
        <v>1</v>
      </c>
      <c r="M60" s="6">
        <v>1</v>
      </c>
      <c r="N60" s="6">
        <v>1</v>
      </c>
    </row>
    <row r="61" spans="1:18">
      <c r="A61" s="4" t="s">
        <v>78</v>
      </c>
      <c r="B61" s="5">
        <v>1</v>
      </c>
      <c r="C61" s="5">
        <v>1</v>
      </c>
      <c r="D61" s="5">
        <v>1</v>
      </c>
      <c r="E61" s="5">
        <v>1</v>
      </c>
      <c r="F61" s="5">
        <v>1</v>
      </c>
      <c r="G61" s="5">
        <v>1</v>
      </c>
      <c r="H61" s="5">
        <v>1</v>
      </c>
      <c r="I61" s="5">
        <v>1</v>
      </c>
      <c r="J61" s="5">
        <v>1</v>
      </c>
      <c r="K61" s="5">
        <v>1</v>
      </c>
      <c r="L61" s="5">
        <v>1</v>
      </c>
      <c r="M61" s="5">
        <v>1</v>
      </c>
      <c r="N61" s="5">
        <v>1</v>
      </c>
    </row>
    <row r="62" spans="1:18">
      <c r="A62" s="4" t="s">
        <v>79</v>
      </c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</row>
    <row r="63" spans="1:18">
      <c r="A63" s="4" t="s">
        <v>80</v>
      </c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</row>
    <row r="64" spans="1:18">
      <c r="A64" s="4" t="s">
        <v>81</v>
      </c>
      <c r="B64" s="6">
        <v>1</v>
      </c>
      <c r="C64" s="6">
        <v>1</v>
      </c>
      <c r="D64" s="6">
        <v>1</v>
      </c>
      <c r="E64" s="6">
        <v>1</v>
      </c>
      <c r="F64" s="6">
        <v>1</v>
      </c>
      <c r="G64" s="6">
        <v>1</v>
      </c>
      <c r="H64" s="6">
        <v>1</v>
      </c>
      <c r="I64" s="6">
        <v>1</v>
      </c>
      <c r="J64" s="6">
        <v>1</v>
      </c>
      <c r="K64" s="6">
        <v>1</v>
      </c>
      <c r="L64" s="6">
        <v>1</v>
      </c>
      <c r="M64" s="6">
        <v>1</v>
      </c>
      <c r="N64" s="6">
        <v>1</v>
      </c>
    </row>
    <row r="65" spans="1:14">
      <c r="A65" s="4" t="s">
        <v>82</v>
      </c>
      <c r="B65" s="5">
        <v>3752.6613311436299</v>
      </c>
      <c r="C65" s="5">
        <v>3752.6613311436299</v>
      </c>
      <c r="D65" s="5">
        <v>3752.6613311436299</v>
      </c>
      <c r="E65" s="5">
        <v>3752.6613311436299</v>
      </c>
      <c r="F65" s="5">
        <v>3752.6613311436299</v>
      </c>
      <c r="G65" s="5">
        <v>3752.6613311436299</v>
      </c>
      <c r="H65" s="5">
        <v>3752.6613311436299</v>
      </c>
      <c r="I65" s="5">
        <v>3837.56821236314</v>
      </c>
      <c r="J65" s="5">
        <v>3837.56821236314</v>
      </c>
      <c r="K65" s="5">
        <v>3837.56821236314</v>
      </c>
      <c r="L65" s="5">
        <v>3837.56821236314</v>
      </c>
      <c r="M65" s="5">
        <v>3837.56821236314</v>
      </c>
      <c r="N65" s="5">
        <v>45456.470379821098</v>
      </c>
    </row>
    <row r="66" spans="1:14">
      <c r="A66" s="4" t="s">
        <v>83</v>
      </c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</row>
    <row r="67" spans="1:14">
      <c r="A67" s="4" t="s">
        <v>84</v>
      </c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</row>
    <row r="68" spans="1:14">
      <c r="A68" s="4" t="s">
        <v>85</v>
      </c>
      <c r="B68" s="6">
        <v>3752.6613311436299</v>
      </c>
      <c r="C68" s="6">
        <v>3752.6613311436299</v>
      </c>
      <c r="D68" s="6">
        <v>3752.6613311436299</v>
      </c>
      <c r="E68" s="6">
        <v>3752.6613311436299</v>
      </c>
      <c r="F68" s="6">
        <v>3752.6613311436299</v>
      </c>
      <c r="G68" s="6">
        <v>3752.6613311436299</v>
      </c>
      <c r="H68" s="6">
        <v>3752.6613311436299</v>
      </c>
      <c r="I68" s="6">
        <v>3837.56821236314</v>
      </c>
      <c r="J68" s="6">
        <v>3837.56821236314</v>
      </c>
      <c r="K68" s="6">
        <v>3837.56821236314</v>
      </c>
      <c r="L68" s="6">
        <v>3837.56821236314</v>
      </c>
      <c r="M68" s="6">
        <v>3837.56821236314</v>
      </c>
      <c r="N68" s="6">
        <v>45456.470379821098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R68"/>
  <sheetViews>
    <sheetView tabSelected="1" workbookViewId="0">
      <selection activeCell="K11" sqref="K11"/>
    </sheetView>
  </sheetViews>
  <sheetFormatPr defaultColWidth="9.140625" defaultRowHeight="12.75"/>
  <cols>
    <col min="1" max="1" width="38.85546875" style="1" bestFit="1" customWidth="1"/>
    <col min="2" max="2" width="9.85546875" style="1" bestFit="1" customWidth="1"/>
    <col min="3" max="14" width="8.140625" style="1" bestFit="1" customWidth="1"/>
    <col min="16" max="16" width="9.140625" style="1"/>
    <col min="17" max="17" width="11.85546875" style="7" bestFit="1" customWidth="1"/>
  </cols>
  <sheetData>
    <row r="1" spans="1:17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72</v>
      </c>
    </row>
    <row r="2" spans="1:17">
      <c r="A2" s="2" t="s">
        <v>90</v>
      </c>
      <c r="B2" s="2" t="s">
        <v>5</v>
      </c>
      <c r="C2" s="2" t="s">
        <v>6</v>
      </c>
      <c r="D2" s="2" t="s">
        <v>7</v>
      </c>
      <c r="E2" s="2" t="s">
        <v>8</v>
      </c>
      <c r="F2" s="2">
        <v>0.8</v>
      </c>
    </row>
    <row r="4" spans="1:17">
      <c r="A4" s="2" t="s">
        <v>9</v>
      </c>
      <c r="B4" s="3" t="s">
        <v>10</v>
      </c>
      <c r="C4" s="3" t="s">
        <v>11</v>
      </c>
      <c r="D4" s="3" t="s">
        <v>12</v>
      </c>
      <c r="E4" s="3" t="s">
        <v>13</v>
      </c>
      <c r="F4" s="3" t="s">
        <v>14</v>
      </c>
      <c r="G4" s="3" t="s">
        <v>15</v>
      </c>
      <c r="H4" s="3" t="s">
        <v>16</v>
      </c>
      <c r="I4" s="3" t="s">
        <v>17</v>
      </c>
      <c r="J4" s="3" t="s">
        <v>18</v>
      </c>
      <c r="K4" s="3" t="s">
        <v>19</v>
      </c>
      <c r="L4" s="3" t="s">
        <v>20</v>
      </c>
      <c r="M4" s="3" t="s">
        <v>21</v>
      </c>
      <c r="N4" s="3" t="s">
        <v>6</v>
      </c>
    </row>
    <row r="5" spans="1:17">
      <c r="A5" s="4" t="s">
        <v>22</v>
      </c>
      <c r="B5" s="5">
        <v>4111.6394856112001</v>
      </c>
      <c r="C5" s="5">
        <v>4111.6394856112001</v>
      </c>
      <c r="D5" s="5">
        <v>4111.6394856112001</v>
      </c>
      <c r="E5" s="5">
        <v>4111.6394856112001</v>
      </c>
      <c r="F5" s="5">
        <v>4111.6394856112001</v>
      </c>
      <c r="G5" s="5">
        <v>4111.6394856112001</v>
      </c>
      <c r="H5" s="5">
        <v>4111.6394856112001</v>
      </c>
      <c r="I5" s="5">
        <v>4111.6394856112001</v>
      </c>
      <c r="J5" s="5">
        <v>4111.6394856112001</v>
      </c>
      <c r="K5" s="5">
        <v>4111.6394856112001</v>
      </c>
      <c r="L5" s="5">
        <v>4111.6394856112001</v>
      </c>
      <c r="M5" s="5">
        <v>4111.6394856112001</v>
      </c>
      <c r="N5" s="5">
        <v>49339.673827334402</v>
      </c>
    </row>
    <row r="6" spans="1:17">
      <c r="A6" s="4" t="s">
        <v>23</v>
      </c>
      <c r="B6" s="6">
        <v>2454.4</v>
      </c>
      <c r="C6" s="6">
        <v>2454.4</v>
      </c>
      <c r="D6" s="6">
        <v>2454.4</v>
      </c>
      <c r="E6" s="6">
        <v>2454.4</v>
      </c>
      <c r="F6" s="6">
        <v>2454.4</v>
      </c>
      <c r="G6" s="6">
        <v>2454.4</v>
      </c>
      <c r="H6" s="6">
        <v>2454.4</v>
      </c>
      <c r="I6" s="6">
        <v>2454.4</v>
      </c>
      <c r="J6" s="6">
        <v>2454.4</v>
      </c>
      <c r="K6" s="6">
        <v>2454.4</v>
      </c>
      <c r="L6" s="6">
        <v>2454.4</v>
      </c>
      <c r="M6" s="6">
        <v>2454.4</v>
      </c>
      <c r="N6" s="6">
        <v>29452.799999999999</v>
      </c>
      <c r="P6" s="1" t="s">
        <v>86</v>
      </c>
      <c r="Q6" s="7">
        <f>B6*12</f>
        <v>29452.800000000003</v>
      </c>
    </row>
    <row r="7" spans="1:17">
      <c r="A7" s="4" t="s">
        <v>24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7">
      <c r="A8" s="4" t="s">
        <v>25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</row>
    <row r="9" spans="1:17">
      <c r="A9" s="4" t="s">
        <v>26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7">
      <c r="A10" s="4" t="s">
        <v>27</v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</row>
    <row r="11" spans="1:17">
      <c r="A11" s="4" t="s">
        <v>28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</row>
    <row r="12" spans="1:17">
      <c r="A12" s="4" t="s">
        <v>29</v>
      </c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7">
      <c r="A13" s="4" t="s">
        <v>30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</row>
    <row r="14" spans="1:17">
      <c r="A14" s="4" t="s">
        <v>31</v>
      </c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</row>
    <row r="15" spans="1:17">
      <c r="A15" s="4" t="s">
        <v>32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P15" s="1" t="s">
        <v>86</v>
      </c>
      <c r="Q15" s="7">
        <f>B15*12</f>
        <v>0</v>
      </c>
    </row>
    <row r="16" spans="1:17">
      <c r="A16" s="4" t="s">
        <v>33</v>
      </c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P16" s="1" t="s">
        <v>86</v>
      </c>
      <c r="Q16" s="7">
        <f>B16*12</f>
        <v>0</v>
      </c>
    </row>
    <row r="17" spans="1:17">
      <c r="A17" s="4" t="s">
        <v>34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</row>
    <row r="18" spans="1:17">
      <c r="A18" s="4" t="s">
        <v>35</v>
      </c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P18" s="1" t="s">
        <v>86</v>
      </c>
      <c r="Q18" s="7">
        <f>B18*12</f>
        <v>0</v>
      </c>
    </row>
    <row r="19" spans="1:17">
      <c r="A19" s="4" t="s">
        <v>36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P19" s="1" t="s">
        <v>86</v>
      </c>
      <c r="Q19" s="7">
        <f>B19*12</f>
        <v>0</v>
      </c>
    </row>
    <row r="20" spans="1:17">
      <c r="A20" s="4" t="s">
        <v>37</v>
      </c>
      <c r="B20" s="6">
        <v>205.05600000000001</v>
      </c>
      <c r="C20" s="6">
        <v>205.05600000000001</v>
      </c>
      <c r="D20" s="6">
        <v>205.05600000000001</v>
      </c>
      <c r="E20" s="6">
        <v>205.05600000000001</v>
      </c>
      <c r="F20" s="6">
        <v>205.05600000000001</v>
      </c>
      <c r="G20" s="6">
        <v>205.05600000000001</v>
      </c>
      <c r="H20" s="6">
        <v>205.05600000000001</v>
      </c>
      <c r="I20" s="6">
        <v>205.05600000000001</v>
      </c>
      <c r="J20" s="6">
        <v>205.05600000000001</v>
      </c>
      <c r="K20" s="6">
        <v>205.05600000000001</v>
      </c>
      <c r="L20" s="6">
        <v>205.05600000000001</v>
      </c>
      <c r="M20" s="6">
        <v>205.05600000000001</v>
      </c>
      <c r="N20" s="6">
        <v>2460.672</v>
      </c>
      <c r="P20" s="1" t="s">
        <v>86</v>
      </c>
      <c r="Q20" s="7">
        <f>B20*12</f>
        <v>2460.672</v>
      </c>
    </row>
    <row r="21" spans="1:17">
      <c r="A21" s="4" t="s">
        <v>38</v>
      </c>
      <c r="B21" s="5">
        <v>80</v>
      </c>
      <c r="C21" s="5">
        <v>80</v>
      </c>
      <c r="D21" s="5">
        <v>80</v>
      </c>
      <c r="E21" s="5">
        <v>80</v>
      </c>
      <c r="F21" s="5">
        <v>80</v>
      </c>
      <c r="G21" s="5">
        <v>80</v>
      </c>
      <c r="H21" s="5">
        <v>80</v>
      </c>
      <c r="I21" s="5">
        <v>80</v>
      </c>
      <c r="J21" s="5">
        <v>80</v>
      </c>
      <c r="K21" s="5">
        <v>80</v>
      </c>
      <c r="L21" s="5">
        <v>80</v>
      </c>
      <c r="M21" s="5">
        <v>80</v>
      </c>
      <c r="N21" s="5">
        <v>960</v>
      </c>
      <c r="P21" s="1" t="s">
        <v>86</v>
      </c>
      <c r="Q21" s="7">
        <f>B21*12</f>
        <v>960</v>
      </c>
    </row>
    <row r="22" spans="1:17">
      <c r="A22" s="4" t="s">
        <v>39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P22" s="1" t="s">
        <v>87</v>
      </c>
      <c r="Q22" s="7">
        <f>B22*10</f>
        <v>0</v>
      </c>
    </row>
    <row r="23" spans="1:17">
      <c r="A23" s="4" t="s">
        <v>40</v>
      </c>
      <c r="B23" s="5">
        <v>36.910080000000001</v>
      </c>
      <c r="C23" s="5">
        <v>36.910080000000001</v>
      </c>
      <c r="D23" s="5">
        <v>36.910080000000001</v>
      </c>
      <c r="E23" s="5">
        <v>36.910080000000001</v>
      </c>
      <c r="F23" s="5">
        <v>36.910080000000001</v>
      </c>
      <c r="G23" s="5">
        <v>36.910080000000001</v>
      </c>
      <c r="H23" s="5">
        <v>36.910080000000001</v>
      </c>
      <c r="I23" s="5">
        <v>36.910080000000001</v>
      </c>
      <c r="J23" s="5">
        <v>36.910080000000001</v>
      </c>
      <c r="K23" s="5">
        <v>36.910080000000001</v>
      </c>
      <c r="L23" s="5">
        <v>36.910080000000001</v>
      </c>
      <c r="M23" s="5">
        <v>36.910080000000001</v>
      </c>
      <c r="N23" s="5">
        <v>442.92095999999998</v>
      </c>
    </row>
    <row r="24" spans="1:17">
      <c r="A24" s="4" t="s">
        <v>41</v>
      </c>
      <c r="B24" s="6">
        <v>14.4</v>
      </c>
      <c r="C24" s="6">
        <v>14.4</v>
      </c>
      <c r="D24" s="6">
        <v>14.4</v>
      </c>
      <c r="E24" s="6">
        <v>14.4</v>
      </c>
      <c r="F24" s="6">
        <v>14.4</v>
      </c>
      <c r="G24" s="6">
        <v>14.4</v>
      </c>
      <c r="H24" s="6">
        <v>14.4</v>
      </c>
      <c r="I24" s="6">
        <v>14.4</v>
      </c>
      <c r="J24" s="6">
        <v>14.4</v>
      </c>
      <c r="K24" s="6">
        <v>14.4</v>
      </c>
      <c r="L24" s="6">
        <v>14.4</v>
      </c>
      <c r="M24" s="6">
        <v>14.4</v>
      </c>
      <c r="N24" s="6">
        <v>172.8</v>
      </c>
    </row>
    <row r="25" spans="1:17">
      <c r="A25" s="4" t="s">
        <v>42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</row>
    <row r="26" spans="1:17">
      <c r="A26" s="4" t="s">
        <v>43</v>
      </c>
      <c r="B26" s="6">
        <v>36.910080000000001</v>
      </c>
      <c r="C26" s="6">
        <v>36.910080000000001</v>
      </c>
      <c r="D26" s="6">
        <v>36.910080000000001</v>
      </c>
      <c r="E26" s="6">
        <v>36.910080000000001</v>
      </c>
      <c r="F26" s="6">
        <v>36.910080000000001</v>
      </c>
      <c r="G26" s="6">
        <v>36.910080000000001</v>
      </c>
      <c r="H26" s="6">
        <v>36.910080000000001</v>
      </c>
      <c r="I26" s="6">
        <v>36.910080000000001</v>
      </c>
      <c r="J26" s="6">
        <v>36.910080000000001</v>
      </c>
      <c r="K26" s="6">
        <v>36.910080000000001</v>
      </c>
      <c r="L26" s="6">
        <v>36.910080000000001</v>
      </c>
      <c r="M26" s="6">
        <v>36.910080000000001</v>
      </c>
      <c r="N26" s="6">
        <v>442.92095999999998</v>
      </c>
    </row>
    <row r="27" spans="1:17">
      <c r="A27" s="4" t="s">
        <v>44</v>
      </c>
      <c r="B27" s="5">
        <v>205.05600000000001</v>
      </c>
      <c r="C27" s="5">
        <v>205.05600000000001</v>
      </c>
      <c r="D27" s="5">
        <v>205.05600000000001</v>
      </c>
      <c r="E27" s="5">
        <v>205.05600000000001</v>
      </c>
      <c r="F27" s="5">
        <v>205.05600000000001</v>
      </c>
      <c r="G27" s="5">
        <v>205.05600000000001</v>
      </c>
      <c r="H27" s="5">
        <v>205.05600000000001</v>
      </c>
      <c r="I27" s="5">
        <v>205.05600000000001</v>
      </c>
      <c r="J27" s="5">
        <v>205.05600000000001</v>
      </c>
      <c r="K27" s="5">
        <v>205.05600000000001</v>
      </c>
      <c r="L27" s="5">
        <v>205.05600000000001</v>
      </c>
      <c r="M27" s="5">
        <v>205.05600000000001</v>
      </c>
      <c r="N27" s="5">
        <v>2460.672</v>
      </c>
      <c r="P27" s="1" t="s">
        <v>86</v>
      </c>
      <c r="Q27" s="7">
        <f>B27*12</f>
        <v>2460.672</v>
      </c>
    </row>
    <row r="28" spans="1:17">
      <c r="A28" s="4" t="s">
        <v>45</v>
      </c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P28" s="1" t="s">
        <v>86</v>
      </c>
      <c r="Q28" s="7">
        <f>B28*12</f>
        <v>0</v>
      </c>
    </row>
    <row r="29" spans="1:17">
      <c r="A29" s="4" t="s">
        <v>46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</row>
    <row r="30" spans="1:17">
      <c r="A30" s="4" t="s">
        <v>47</v>
      </c>
      <c r="B30" s="6">
        <v>408.1025856</v>
      </c>
      <c r="C30" s="6">
        <v>408.1025856</v>
      </c>
      <c r="D30" s="6">
        <v>408.1025856</v>
      </c>
      <c r="E30" s="6">
        <v>408.1025856</v>
      </c>
      <c r="F30" s="6">
        <v>408.1025856</v>
      </c>
      <c r="G30" s="6">
        <v>408.1025856</v>
      </c>
      <c r="H30" s="6">
        <v>408.1025856</v>
      </c>
      <c r="I30" s="6">
        <v>408.1025856</v>
      </c>
      <c r="J30" s="6">
        <v>408.1025856</v>
      </c>
      <c r="K30" s="6">
        <v>408.1025856</v>
      </c>
      <c r="L30" s="6">
        <v>408.1025856</v>
      </c>
      <c r="M30" s="6">
        <v>408.1025856</v>
      </c>
      <c r="N30" s="6">
        <v>4897.2310272000004</v>
      </c>
    </row>
    <row r="31" spans="1:17">
      <c r="A31" s="4" t="s">
        <v>48</v>
      </c>
      <c r="B31" s="5">
        <v>10.394865599999999</v>
      </c>
      <c r="C31" s="5">
        <v>10.394865599999999</v>
      </c>
      <c r="D31" s="5">
        <v>10.394865599999999</v>
      </c>
      <c r="E31" s="5">
        <v>10.394865599999999</v>
      </c>
      <c r="F31" s="5">
        <v>10.394865599999999</v>
      </c>
      <c r="G31" s="5">
        <v>10.394865599999999</v>
      </c>
      <c r="H31" s="5">
        <v>10.394865599999999</v>
      </c>
      <c r="I31" s="5">
        <v>10.394865599999999</v>
      </c>
      <c r="J31" s="5">
        <v>10.394865599999999</v>
      </c>
      <c r="K31" s="5">
        <v>10.394865599999999</v>
      </c>
      <c r="L31" s="5">
        <v>10.394865599999999</v>
      </c>
      <c r="M31" s="5">
        <v>10.394865599999999</v>
      </c>
      <c r="N31" s="5">
        <v>124.73838720000001</v>
      </c>
    </row>
    <row r="32" spans="1:17">
      <c r="A32" s="4" t="s">
        <v>49</v>
      </c>
      <c r="B32" s="6">
        <v>93.099360000000004</v>
      </c>
      <c r="C32" s="6">
        <v>93.099360000000004</v>
      </c>
      <c r="D32" s="6">
        <v>93.099360000000004</v>
      </c>
      <c r="E32" s="6">
        <v>93.099360000000004</v>
      </c>
      <c r="F32" s="6">
        <v>93.099360000000004</v>
      </c>
      <c r="G32" s="6">
        <v>93.099360000000004</v>
      </c>
      <c r="H32" s="6">
        <v>93.099360000000004</v>
      </c>
      <c r="I32" s="6">
        <v>93.099360000000004</v>
      </c>
      <c r="J32" s="6">
        <v>93.099360000000004</v>
      </c>
      <c r="K32" s="6">
        <v>93.099360000000004</v>
      </c>
      <c r="L32" s="6">
        <v>93.099360000000004</v>
      </c>
      <c r="M32" s="6">
        <v>93.099360000000004</v>
      </c>
      <c r="N32" s="6">
        <v>1117.1923200000001</v>
      </c>
    </row>
    <row r="33" spans="1:17">
      <c r="A33" s="4" t="s">
        <v>50</v>
      </c>
      <c r="B33" s="5">
        <v>179.9348782248</v>
      </c>
      <c r="C33" s="5">
        <v>179.9348782248</v>
      </c>
      <c r="D33" s="5">
        <v>179.9348782248</v>
      </c>
      <c r="E33" s="5">
        <v>179.9348782248</v>
      </c>
      <c r="F33" s="5">
        <v>179.9348782248</v>
      </c>
      <c r="G33" s="5">
        <v>179.9348782248</v>
      </c>
      <c r="H33" s="5">
        <v>179.9348782248</v>
      </c>
      <c r="I33" s="5">
        <v>179.9348782248</v>
      </c>
      <c r="J33" s="5">
        <v>179.9348782248</v>
      </c>
      <c r="K33" s="5">
        <v>179.9348782248</v>
      </c>
      <c r="L33" s="5">
        <v>179.9348782248</v>
      </c>
      <c r="M33" s="5">
        <v>179.9348782248</v>
      </c>
      <c r="N33" s="5">
        <v>2159.2185386975998</v>
      </c>
    </row>
    <row r="34" spans="1:17">
      <c r="A34" s="4" t="s">
        <v>51</v>
      </c>
      <c r="B34" s="6">
        <v>167.27013912000001</v>
      </c>
      <c r="C34" s="6">
        <v>167.27013912000001</v>
      </c>
      <c r="D34" s="6">
        <v>167.27013912000001</v>
      </c>
      <c r="E34" s="6">
        <v>167.27013912000001</v>
      </c>
      <c r="F34" s="6">
        <v>167.27013912000001</v>
      </c>
      <c r="G34" s="6">
        <v>167.27013912000001</v>
      </c>
      <c r="H34" s="6">
        <v>167.27013912000001</v>
      </c>
      <c r="I34" s="6">
        <v>167.27013912000001</v>
      </c>
      <c r="J34" s="6">
        <v>167.27013912000001</v>
      </c>
      <c r="K34" s="6">
        <v>167.27013912000001</v>
      </c>
      <c r="L34" s="6">
        <v>167.27013912000001</v>
      </c>
      <c r="M34" s="6">
        <v>167.27013912000001</v>
      </c>
      <c r="N34" s="6">
        <v>2007.2416694399999</v>
      </c>
    </row>
    <row r="35" spans="1:17">
      <c r="A35" s="4" t="s">
        <v>52</v>
      </c>
      <c r="B35" s="5">
        <v>16.249099228799999</v>
      </c>
      <c r="C35" s="5">
        <v>16.249099228799999</v>
      </c>
      <c r="D35" s="5">
        <v>16.249099228799999</v>
      </c>
      <c r="E35" s="5">
        <v>16.249099228799999</v>
      </c>
      <c r="F35" s="5">
        <v>16.249099228799999</v>
      </c>
      <c r="G35" s="5">
        <v>16.249099228799999</v>
      </c>
      <c r="H35" s="5">
        <v>16.249099228799999</v>
      </c>
      <c r="I35" s="5">
        <v>16.249099228799999</v>
      </c>
      <c r="J35" s="5">
        <v>16.249099228799999</v>
      </c>
      <c r="K35" s="5">
        <v>16.249099228799999</v>
      </c>
      <c r="L35" s="5">
        <v>16.249099228799999</v>
      </c>
      <c r="M35" s="5">
        <v>16.249099228799999</v>
      </c>
      <c r="N35" s="5">
        <v>194.98919074560001</v>
      </c>
    </row>
    <row r="36" spans="1:17">
      <c r="A36" s="4" t="s">
        <v>53</v>
      </c>
      <c r="B36" s="6">
        <v>14.5763978376</v>
      </c>
      <c r="C36" s="6">
        <v>14.5763978376</v>
      </c>
      <c r="D36" s="6">
        <v>14.5763978376</v>
      </c>
      <c r="E36" s="6">
        <v>14.5763978376</v>
      </c>
      <c r="F36" s="6">
        <v>14.5763978376</v>
      </c>
      <c r="G36" s="6">
        <v>14.5763978376</v>
      </c>
      <c r="H36" s="6">
        <v>14.5763978376</v>
      </c>
      <c r="I36" s="6">
        <v>14.5763978376</v>
      </c>
      <c r="J36" s="6">
        <v>14.5763978376</v>
      </c>
      <c r="K36" s="6">
        <v>14.5763978376</v>
      </c>
      <c r="L36" s="6">
        <v>14.5763978376</v>
      </c>
      <c r="M36" s="6">
        <v>14.5763978376</v>
      </c>
      <c r="N36" s="6">
        <v>174.91677405120001</v>
      </c>
    </row>
    <row r="37" spans="1:17">
      <c r="A37" s="4" t="s">
        <v>54</v>
      </c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</row>
    <row r="38" spans="1:17">
      <c r="A38" s="4" t="s">
        <v>55</v>
      </c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</row>
    <row r="39" spans="1:17">
      <c r="A39" s="4" t="s">
        <v>56</v>
      </c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</row>
    <row r="40" spans="1:17">
      <c r="A40" s="4" t="s">
        <v>57</v>
      </c>
      <c r="B40" s="6">
        <v>0</v>
      </c>
      <c r="C40" s="6">
        <v>0</v>
      </c>
      <c r="D40" s="6">
        <v>0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6">
        <v>0</v>
      </c>
      <c r="K40" s="6">
        <v>0</v>
      </c>
      <c r="L40" s="6">
        <v>0</v>
      </c>
      <c r="M40" s="6">
        <v>0</v>
      </c>
      <c r="N40" s="6">
        <v>0</v>
      </c>
    </row>
    <row r="41" spans="1:17">
      <c r="A41" s="4" t="s">
        <v>58</v>
      </c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</row>
    <row r="42" spans="1:17">
      <c r="A42" s="4" t="s">
        <v>59</v>
      </c>
      <c r="B42" s="6">
        <v>80.48</v>
      </c>
      <c r="C42" s="6">
        <v>80.48</v>
      </c>
      <c r="D42" s="6">
        <v>80.48</v>
      </c>
      <c r="E42" s="6">
        <v>80.48</v>
      </c>
      <c r="F42" s="6">
        <v>80.48</v>
      </c>
      <c r="G42" s="6">
        <v>80.48</v>
      </c>
      <c r="H42" s="6">
        <v>80.48</v>
      </c>
      <c r="I42" s="6">
        <v>80.48</v>
      </c>
      <c r="J42" s="6">
        <v>80.48</v>
      </c>
      <c r="K42" s="6">
        <v>80.48</v>
      </c>
      <c r="L42" s="6">
        <v>80.48</v>
      </c>
      <c r="M42" s="6">
        <v>80.48</v>
      </c>
      <c r="N42" s="6">
        <v>965.76</v>
      </c>
    </row>
    <row r="43" spans="1:17">
      <c r="A43" s="4" t="s">
        <v>60</v>
      </c>
      <c r="B43" s="5">
        <v>108.8</v>
      </c>
      <c r="C43" s="5">
        <v>108.8</v>
      </c>
      <c r="D43" s="5">
        <v>108.8</v>
      </c>
      <c r="E43" s="5">
        <v>108.8</v>
      </c>
      <c r="F43" s="5">
        <v>108.8</v>
      </c>
      <c r="G43" s="5">
        <v>108.8</v>
      </c>
      <c r="H43" s="5">
        <v>108.8</v>
      </c>
      <c r="I43" s="5">
        <v>108.8</v>
      </c>
      <c r="J43" s="5">
        <v>108.8</v>
      </c>
      <c r="K43" s="5">
        <v>108.8</v>
      </c>
      <c r="L43" s="5">
        <v>108.8</v>
      </c>
      <c r="M43" s="5">
        <v>108.8</v>
      </c>
      <c r="N43" s="5">
        <v>1305.5999999999999</v>
      </c>
      <c r="P43" s="1" t="s">
        <v>86</v>
      </c>
      <c r="Q43" s="7">
        <f>B43*12</f>
        <v>1305.5999999999999</v>
      </c>
    </row>
    <row r="44" spans="1:17">
      <c r="A44" s="4" t="s">
        <v>61</v>
      </c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</row>
    <row r="45" spans="1:17">
      <c r="A45" s="4" t="s">
        <v>62</v>
      </c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</row>
    <row r="46" spans="1:17">
      <c r="A46" s="4" t="s">
        <v>63</v>
      </c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</row>
    <row r="47" spans="1:17">
      <c r="A47" s="4" t="s">
        <v>64</v>
      </c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P47" s="1" t="s">
        <v>86</v>
      </c>
      <c r="Q47" s="7">
        <f>B47*12</f>
        <v>0</v>
      </c>
    </row>
    <row r="48" spans="1:17">
      <c r="A48" s="4" t="s">
        <v>65</v>
      </c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</row>
    <row r="49" spans="1:18">
      <c r="A49" s="4" t="s">
        <v>66</v>
      </c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</row>
    <row r="50" spans="1:18">
      <c r="A50" s="4" t="s">
        <v>67</v>
      </c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Q50" s="8">
        <v>600</v>
      </c>
      <c r="R50" s="1" t="s">
        <v>88</v>
      </c>
    </row>
    <row r="51" spans="1:18">
      <c r="A51" s="4" t="s">
        <v>68</v>
      </c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Q51" s="8"/>
      <c r="R51" s="1" t="s">
        <v>88</v>
      </c>
    </row>
    <row r="52" spans="1:18">
      <c r="A52" s="4" t="s">
        <v>69</v>
      </c>
      <c r="B52" s="6">
        <v>46549.68</v>
      </c>
      <c r="C52" s="6">
        <v>46549.68</v>
      </c>
      <c r="D52" s="6">
        <v>46549.68</v>
      </c>
      <c r="E52" s="6">
        <v>46549.68</v>
      </c>
      <c r="F52" s="6">
        <v>46549.68</v>
      </c>
      <c r="G52" s="6">
        <v>46549.68</v>
      </c>
      <c r="H52" s="6">
        <v>46549.68</v>
      </c>
      <c r="I52" s="6">
        <v>46549.68</v>
      </c>
      <c r="J52" s="6">
        <v>46549.68</v>
      </c>
      <c r="K52" s="6">
        <v>46549.68</v>
      </c>
      <c r="L52" s="6">
        <v>46549.68</v>
      </c>
      <c r="M52" s="6">
        <v>46549.68</v>
      </c>
      <c r="N52" s="6">
        <v>46549.68</v>
      </c>
      <c r="Q52" s="7">
        <f>SUM(Q6:Q51)/F2</f>
        <v>46549.679999999993</v>
      </c>
    </row>
    <row r="53" spans="1:18">
      <c r="A53" s="4" t="s">
        <v>70</v>
      </c>
      <c r="B53" s="5">
        <v>46549.68</v>
      </c>
      <c r="C53" s="5">
        <v>45799.68</v>
      </c>
      <c r="D53" s="5">
        <v>45799.68</v>
      </c>
      <c r="E53" s="5">
        <v>45799.68</v>
      </c>
      <c r="F53" s="5">
        <v>45799.68</v>
      </c>
      <c r="G53" s="5">
        <v>45799.68</v>
      </c>
      <c r="H53" s="5">
        <v>45799.68</v>
      </c>
      <c r="I53" s="5">
        <v>45799.68</v>
      </c>
      <c r="J53" s="5">
        <v>45799.68</v>
      </c>
      <c r="K53" s="5">
        <v>45799.68</v>
      </c>
      <c r="L53" s="5">
        <v>45799.68</v>
      </c>
      <c r="M53" s="5">
        <v>45799.68</v>
      </c>
      <c r="N53" s="5">
        <v>45862.18</v>
      </c>
    </row>
    <row r="54" spans="1:18">
      <c r="A54" s="4" t="s">
        <v>71</v>
      </c>
      <c r="B54" s="6">
        <v>2389.5734160000002</v>
      </c>
      <c r="C54" s="6">
        <v>2389.5734160000002</v>
      </c>
      <c r="D54" s="6">
        <v>2389.5734160000002</v>
      </c>
      <c r="E54" s="6">
        <v>2389.5734160000002</v>
      </c>
      <c r="F54" s="6">
        <v>2389.5734160000002</v>
      </c>
      <c r="G54" s="6">
        <v>2389.5734160000002</v>
      </c>
      <c r="H54" s="6">
        <v>2389.5734160000002</v>
      </c>
      <c r="I54" s="6">
        <v>2389.5734160000002</v>
      </c>
      <c r="J54" s="6">
        <v>2389.5734160000002</v>
      </c>
      <c r="K54" s="6">
        <v>2389.5734160000002</v>
      </c>
      <c r="L54" s="6">
        <v>2389.5734160000002</v>
      </c>
      <c r="M54" s="6">
        <v>2389.5734160000002</v>
      </c>
      <c r="N54" s="6">
        <v>28674.880991999999</v>
      </c>
    </row>
    <row r="55" spans="1:18">
      <c r="A55" s="4" t="s">
        <v>72</v>
      </c>
      <c r="B55" s="5">
        <v>0.8</v>
      </c>
      <c r="C55" s="5">
        <v>0.8</v>
      </c>
      <c r="D55" s="5">
        <v>0.8</v>
      </c>
      <c r="E55" s="5">
        <v>0.8</v>
      </c>
      <c r="F55" s="5">
        <v>0.8</v>
      </c>
      <c r="G55" s="5">
        <v>0.8</v>
      </c>
      <c r="H55" s="5">
        <v>0.8</v>
      </c>
      <c r="I55" s="5">
        <v>0.8</v>
      </c>
      <c r="J55" s="5">
        <v>0.8</v>
      </c>
      <c r="K55" s="5">
        <v>0.8</v>
      </c>
      <c r="L55" s="5">
        <v>0.8</v>
      </c>
      <c r="M55" s="5">
        <v>0.8</v>
      </c>
      <c r="N55" s="5">
        <v>0.8</v>
      </c>
    </row>
    <row r="56" spans="1:18">
      <c r="A56" s="4" t="s">
        <v>73</v>
      </c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</row>
    <row r="57" spans="1:18">
      <c r="A57" s="4" t="s">
        <v>74</v>
      </c>
      <c r="B57" s="5">
        <v>0.8</v>
      </c>
      <c r="C57" s="5">
        <v>0.8</v>
      </c>
      <c r="D57" s="5">
        <v>0.8</v>
      </c>
      <c r="E57" s="5">
        <v>0.8</v>
      </c>
      <c r="F57" s="5">
        <v>0.8</v>
      </c>
      <c r="G57" s="5">
        <v>0.8</v>
      </c>
      <c r="H57" s="5">
        <v>0.8</v>
      </c>
      <c r="I57" s="5">
        <v>0.8</v>
      </c>
      <c r="J57" s="5">
        <v>0.8</v>
      </c>
      <c r="K57" s="5">
        <v>0.8</v>
      </c>
      <c r="L57" s="5">
        <v>0.8</v>
      </c>
      <c r="M57" s="5">
        <v>0.8</v>
      </c>
      <c r="N57" s="5">
        <v>0.8</v>
      </c>
    </row>
    <row r="58" spans="1:18">
      <c r="A58" s="4" t="s">
        <v>75</v>
      </c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</row>
    <row r="59" spans="1:18">
      <c r="A59" s="4" t="s">
        <v>76</v>
      </c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</row>
    <row r="60" spans="1:18">
      <c r="A60" s="4" t="s">
        <v>77</v>
      </c>
      <c r="B60" s="6">
        <v>0.8</v>
      </c>
      <c r="C60" s="6">
        <v>0.8</v>
      </c>
      <c r="D60" s="6">
        <v>0.8</v>
      </c>
      <c r="E60" s="6">
        <v>0.8</v>
      </c>
      <c r="F60" s="6">
        <v>0.8</v>
      </c>
      <c r="G60" s="6">
        <v>0.8</v>
      </c>
      <c r="H60" s="6">
        <v>0.8</v>
      </c>
      <c r="I60" s="6">
        <v>0.8</v>
      </c>
      <c r="J60" s="6">
        <v>0.8</v>
      </c>
      <c r="K60" s="6">
        <v>0.8</v>
      </c>
      <c r="L60" s="6">
        <v>0.8</v>
      </c>
      <c r="M60" s="6">
        <v>0.8</v>
      </c>
      <c r="N60" s="6">
        <v>0.8</v>
      </c>
    </row>
    <row r="61" spans="1:18">
      <c r="A61" s="4" t="s">
        <v>78</v>
      </c>
      <c r="B61" s="5">
        <v>1.6</v>
      </c>
      <c r="C61" s="5">
        <v>1.6</v>
      </c>
      <c r="D61" s="5">
        <v>1.6</v>
      </c>
      <c r="E61" s="5">
        <v>1.6</v>
      </c>
      <c r="F61" s="5">
        <v>1.6</v>
      </c>
      <c r="G61" s="5">
        <v>1.6</v>
      </c>
      <c r="H61" s="5">
        <v>1.6</v>
      </c>
      <c r="I61" s="5">
        <v>1.6</v>
      </c>
      <c r="J61" s="5">
        <v>1.6</v>
      </c>
      <c r="K61" s="5">
        <v>1.6</v>
      </c>
      <c r="L61" s="5">
        <v>1.6</v>
      </c>
      <c r="M61" s="5">
        <v>1.6</v>
      </c>
      <c r="N61" s="5">
        <v>1.6</v>
      </c>
    </row>
    <row r="62" spans="1:18">
      <c r="A62" s="4" t="s">
        <v>79</v>
      </c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</row>
    <row r="63" spans="1:18">
      <c r="A63" s="4" t="s">
        <v>80</v>
      </c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</row>
    <row r="64" spans="1:18">
      <c r="A64" s="4" t="s">
        <v>81</v>
      </c>
      <c r="B64" s="6">
        <v>1.6</v>
      </c>
      <c r="C64" s="6">
        <v>1.6</v>
      </c>
      <c r="D64" s="6">
        <v>1.6</v>
      </c>
      <c r="E64" s="6">
        <v>1.6</v>
      </c>
      <c r="F64" s="6">
        <v>1.6</v>
      </c>
      <c r="G64" s="6">
        <v>1.6</v>
      </c>
      <c r="H64" s="6">
        <v>1.6</v>
      </c>
      <c r="I64" s="6">
        <v>1.6</v>
      </c>
      <c r="J64" s="6">
        <v>1.6</v>
      </c>
      <c r="K64" s="6">
        <v>1.6</v>
      </c>
      <c r="L64" s="6">
        <v>1.6</v>
      </c>
      <c r="M64" s="6">
        <v>1.6</v>
      </c>
      <c r="N64" s="6">
        <v>1.6</v>
      </c>
    </row>
    <row r="65" spans="1:14">
      <c r="A65" s="4" t="s">
        <v>82</v>
      </c>
      <c r="B65" s="5">
        <v>4111.6394856112001</v>
      </c>
      <c r="C65" s="5">
        <v>4111.6394856112001</v>
      </c>
      <c r="D65" s="5">
        <v>4111.6394856112001</v>
      </c>
      <c r="E65" s="5">
        <v>4111.6394856112001</v>
      </c>
      <c r="F65" s="5">
        <v>4111.6394856112001</v>
      </c>
      <c r="G65" s="5">
        <v>4111.6394856112001</v>
      </c>
      <c r="H65" s="5">
        <v>4111.6394856112001</v>
      </c>
      <c r="I65" s="5">
        <v>4111.6394856112001</v>
      </c>
      <c r="J65" s="5">
        <v>4111.6394856112001</v>
      </c>
      <c r="K65" s="5">
        <v>4111.6394856112001</v>
      </c>
      <c r="L65" s="5">
        <v>4111.6394856112001</v>
      </c>
      <c r="M65" s="5">
        <v>4111.6394856112001</v>
      </c>
      <c r="N65" s="5">
        <v>49339.673827334402</v>
      </c>
    </row>
    <row r="66" spans="1:14">
      <c r="A66" s="4" t="s">
        <v>83</v>
      </c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</row>
    <row r="67" spans="1:14">
      <c r="A67" s="4" t="s">
        <v>84</v>
      </c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</row>
    <row r="68" spans="1:14">
      <c r="A68" s="4" t="s">
        <v>85</v>
      </c>
      <c r="B68" s="6">
        <v>4111.6394856112001</v>
      </c>
      <c r="C68" s="6">
        <v>4111.6394856112001</v>
      </c>
      <c r="D68" s="6">
        <v>4111.6394856112001</v>
      </c>
      <c r="E68" s="6">
        <v>4111.6394856112001</v>
      </c>
      <c r="F68" s="6">
        <v>4111.6394856112001</v>
      </c>
      <c r="G68" s="6">
        <v>4111.6394856112001</v>
      </c>
      <c r="H68" s="6">
        <v>4111.6394856112001</v>
      </c>
      <c r="I68" s="6">
        <v>4111.6394856112001</v>
      </c>
      <c r="J68" s="6">
        <v>4111.6394856112001</v>
      </c>
      <c r="K68" s="6">
        <v>4111.6394856112001</v>
      </c>
      <c r="L68" s="6">
        <v>4111.6394856112001</v>
      </c>
      <c r="M68" s="6">
        <v>4111.6394856112001</v>
      </c>
      <c r="N68" s="6">
        <v>49339.673827334402</v>
      </c>
    </row>
  </sheetData>
  <printOptions gridLines="1"/>
  <pageMargins left="0.75" right="0.75" top="1" bottom="1" header="0.5" footer="0.5"/>
  <pageSetup paperSize="9"/>
  <headerFooter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VB MDW 1</vt:lpstr>
      <vt:lpstr>VB MDW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IBM</dc:creator>
  <cp:lastModifiedBy>Karin van der Heijden</cp:lastModifiedBy>
  <dcterms:created xsi:type="dcterms:W3CDTF">2021-04-26T11:02:58Z</dcterms:created>
  <dcterms:modified xsi:type="dcterms:W3CDTF">2021-04-26T11:03:16Z</dcterms:modified>
</cp:coreProperties>
</file>