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nagosoftware.sharepoint.com/sites/Cogix/Gedeelde  documenten/Ontwikkeling/Cases/Bekostiging/2024/PO/Def PO 2024/"/>
    </mc:Choice>
  </mc:AlternateContent>
  <xr:revisionPtr revIDLastSave="297" documentId="8_{89D5003E-F034-4B47-AE92-6B3CF532E268}" xr6:coauthVersionLast="47" xr6:coauthVersionMax="47" xr10:uidLastSave="{0FF75CC8-2FB6-4116-AFB8-218DE1C68138}"/>
  <bookViews>
    <workbookView xWindow="-120" yWindow="-120" windowWidth="29040" windowHeight="15840" xr2:uid="{00000000-000D-0000-FFFF-FFFF00000000}"/>
  </bookViews>
  <sheets>
    <sheet name="PO" sheetId="4" r:id="rId1"/>
    <sheet name="SBO" sheetId="3" r:id="rId2"/>
    <sheet name="VSO" sheetId="2" r:id="rId3"/>
    <sheet name="SVO-PO" sheetId="1" r:id="rId4"/>
    <sheet name="SWV-VO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11" i="3"/>
  <c r="D15" i="4"/>
</calcChain>
</file>

<file path=xl/sharedStrings.xml><?xml version="1.0" encoding="utf-8"?>
<sst xmlns="http://schemas.openxmlformats.org/spreadsheetml/2006/main" count="97" uniqueCount="53">
  <si>
    <t>Onderwijstype</t>
  </si>
  <si>
    <t>SWV-PO</t>
  </si>
  <si>
    <t>Feit</t>
  </si>
  <si>
    <t>2024</t>
  </si>
  <si>
    <t>2025</t>
  </si>
  <si>
    <t>Ondersteuningsbedrag per leerling SBO</t>
  </si>
  <si>
    <t>Ondersteuningsbedrag per leerling SO cat. 1</t>
  </si>
  <si>
    <t>Ondersteuningsbedrag per leerling SO cat. 2</t>
  </si>
  <si>
    <t>Ondersteuningsbedrag per leerling SO cat. 3</t>
  </si>
  <si>
    <t>Bedrag lichte ondersteuning per leerling BAS</t>
  </si>
  <si>
    <t>Bedrag zware ondersteuning per leerling BAS en SBO</t>
  </si>
  <si>
    <t>Schoolmaatschappelijk werk</t>
  </si>
  <si>
    <t>VSO</t>
  </si>
  <si>
    <t>Basisbedrag per leerling SO</t>
  </si>
  <si>
    <t>Basisbedrag per leerling (V)SO</t>
  </si>
  <si>
    <t>Bedrag per leerling werkdrukmiddelen</t>
  </si>
  <si>
    <t>Bedrag per SO-afdeling (tot en met 49 leerlingen)</t>
  </si>
  <si>
    <t>Bedrag per SO-afdeling (50 leerlingen en meer)</t>
  </si>
  <si>
    <t>Bedrag per VSO-afdeling (tot en met 49 leerlingen)</t>
  </si>
  <si>
    <t>Bedrag per VSO-afdeling (50 leerlingen en meer)</t>
  </si>
  <si>
    <t>Bedrag per NNCA-leerling</t>
  </si>
  <si>
    <t>Indexatie overgangsregeling</t>
  </si>
  <si>
    <t>Professionalisering en begeleiding starters en schoolleiding bedrag per leerling</t>
  </si>
  <si>
    <t>Ondersteuningsbedrag per leerling VSO cat. 1</t>
  </si>
  <si>
    <t>Ondersteuningsbedrag per leerling VSO cat. 2</t>
  </si>
  <si>
    <t>Ondersteuningsbedrag per leerling VSO cat. 3</t>
  </si>
  <si>
    <t>Bedrag per brancardlift</t>
  </si>
  <si>
    <t>Bedrag per hydrotherapiebad</t>
  </si>
  <si>
    <t>Bedrag per m3 hydrotherapiebad</t>
  </si>
  <si>
    <t>Bedrag per watergewenningsbad</t>
  </si>
  <si>
    <t>Bedrag per m3 watergewenningsbad</t>
  </si>
  <si>
    <t>Bedrag per beweegbare bodem</t>
  </si>
  <si>
    <t>Bedrag per m3 beweegbare bodem</t>
  </si>
  <si>
    <t>SBO</t>
  </si>
  <si>
    <t>Basisbedrag per leerling</t>
  </si>
  <si>
    <t>Bedrag per school (tot en met 99 leerlingen)</t>
  </si>
  <si>
    <t>Bedrag per school (100 lln en meer)</t>
  </si>
  <si>
    <t>Bedrag per nevenvestiging</t>
  </si>
  <si>
    <t>PO</t>
  </si>
  <si>
    <t>Kleine scholen toeslag startbedrag</t>
  </si>
  <si>
    <t>Kleine scholen verminderingsbedrag</t>
  </si>
  <si>
    <t>Zeer kleine scholen toeslag startbedrag</t>
  </si>
  <si>
    <t>Vast bedrag NNCA</t>
  </si>
  <si>
    <t>Bedrag per eenheid achterstandsscore</t>
  </si>
  <si>
    <t>Vast bedrag per IGBO-afdeling</t>
  </si>
  <si>
    <t>Bedrag per IGBO-leerling</t>
  </si>
  <si>
    <t>SWV-VO</t>
  </si>
  <si>
    <t>Bedrag per leerling normatieve zware ondersteuning</t>
  </si>
  <si>
    <t>Bedrag zware ondersteuning vso (1) laag</t>
  </si>
  <si>
    <t>Bedrag zware ondersteuning vso (2) midden</t>
  </si>
  <si>
    <t>Bedrag zware ondersteuning vso (3) hoog</t>
  </si>
  <si>
    <t>WAS</t>
  </si>
  <si>
    <t>WORDT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</si>
</sst>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#,##0.00"/>
    <numFmt numFmtId="165" formatCode="#,##0.0000%"/>
  </numFmts>
  <fonts count="8">
    <font>
      <sz val="10"/>
      <color rgb="FF000000"/>
      <name val="SansSerif"/>
    </font>
    <font>
      <sz val="8"/>
      <color rgb="FFFFFFFF"/>
      <name val="Tahoma"/>
    </font>
    <font>
      <b/>
      <sz val="8"/>
      <color rgb="FF000000"/>
      <name val="Tahoma"/>
    </font>
    <font>
      <sz val="8"/>
      <color rgb="FF000000"/>
      <name val="Tahoma"/>
    </font>
    <font>
      <sz val="8"/>
      <color rgb="FF808080"/>
      <name val="Tahoma"/>
    </font>
    <font>
      <sz val="8"/>
      <color rgb="FFFFFFFF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425C5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0F0F0"/>
        <bgColor rgb="FFFFFFFF"/>
      </patternFill>
    </fill>
    <fill>
      <patternFill patternType="solid">
        <fgColor rgb="FFF5F5F5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1" fillId="2" borderId="0" xfId="0" applyFont="1" applyFill="1" applyAlignment="1">
      <alignment horizontal="center"/>
    </xf>
    <xf numFmtId="164" fontId="3" fillId="4" borderId="0" xfId="0" applyNumberFormat="1" applyFont="1" applyFill="1" applyAlignment="1">
      <alignment horizontal="right"/>
    </xf>
    <xf numFmtId="164" fontId="3" fillId="5" borderId="0" xfId="0" applyNumberFormat="1" applyFont="1" applyFill="1" applyAlignment="1">
      <alignment horizontal="right"/>
    </xf>
    <xf numFmtId="165" fontId="3" fillId="5" borderId="0" xfId="0" applyNumberFormat="1" applyFont="1" applyFill="1" applyAlignment="1">
      <alignment horizontal="right"/>
    </xf>
    <xf numFmtId="164" fontId="4" fillId="5" borderId="0" xfId="0" applyNumberFormat="1" applyFont="1" applyFill="1" applyAlignment="1">
      <alignment horizontal="right"/>
    </xf>
    <xf numFmtId="164" fontId="4" fillId="4" borderId="0" xfId="0" applyNumberFormat="1" applyFont="1" applyFill="1" applyAlignment="1">
      <alignment horizontal="right"/>
    </xf>
    <xf numFmtId="165" fontId="3" fillId="4" borderId="0" xfId="0" applyNumberFormat="1" applyFont="1" applyFill="1" applyAlignment="1">
      <alignment horizontal="right"/>
    </xf>
    <xf numFmtId="165" fontId="4" fillId="5" borderId="0" xfId="0" applyNumberFormat="1" applyFont="1" applyFill="1" applyAlignment="1">
      <alignment horizontal="right"/>
    </xf>
    <xf numFmtId="165" fontId="4" fillId="4" borderId="0" xfId="0" applyNumberFormat="1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3" borderId="0" xfId="0" applyFont="1" applyFill="1"/>
    <xf numFmtId="164" fontId="7" fillId="4" borderId="0" xfId="0" applyNumberFormat="1" applyFont="1" applyFill="1" applyAlignment="1">
      <alignment horizontal="right"/>
    </xf>
    <xf numFmtId="164" fontId="7" fillId="5" borderId="0" xfId="0" applyNumberFormat="1" applyFont="1" applyFill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367A-8C0E-4E15-BBE1-7CC75E361E76}">
  <dimension ref="A1:E19"/>
  <sheetViews>
    <sheetView tabSelected="1" workbookViewId="0">
      <selection activeCell="I15" sqref="I15"/>
    </sheetView>
  </sheetViews>
  <sheetFormatPr defaultColWidth="9.140625" defaultRowHeight="12.75"/>
  <cols>
    <col min="1" max="1" width="78.42578125" bestFit="1" customWidth="1"/>
    <col min="2" max="5" width="9.85546875" bestFit="1" customWidth="1"/>
  </cols>
  <sheetData>
    <row r="1" spans="1:5">
      <c r="A1" s="1" t="s">
        <v>0</v>
      </c>
    </row>
    <row r="2" spans="1:5">
      <c r="A2" s="1" t="s">
        <v>38</v>
      </c>
    </row>
    <row r="3" spans="1:5">
      <c r="B3" t="s">
        <v>51</v>
      </c>
      <c r="C3" t="s">
        <v>52</v>
      </c>
      <c r="D3" t="s">
        <v>51</v>
      </c>
      <c r="E3" t="s">
        <v>52</v>
      </c>
    </row>
    <row r="4" spans="1:5">
      <c r="A4" s="1" t="s">
        <v>2</v>
      </c>
      <c r="B4" s="3" t="s">
        <v>3</v>
      </c>
      <c r="C4" s="3">
        <v>2024</v>
      </c>
      <c r="D4" s="3" t="s">
        <v>4</v>
      </c>
      <c r="E4" s="3">
        <v>2025</v>
      </c>
    </row>
    <row r="5" spans="1:5">
      <c r="A5" s="2" t="s">
        <v>34</v>
      </c>
      <c r="B5" s="4">
        <v>5817.27</v>
      </c>
      <c r="C5" s="4">
        <v>6130.79</v>
      </c>
      <c r="D5" s="8"/>
      <c r="E5" s="8"/>
    </row>
    <row r="6" spans="1:5">
      <c r="A6" s="2" t="s">
        <v>15</v>
      </c>
      <c r="B6" s="5">
        <v>274.45999999999998</v>
      </c>
      <c r="C6" s="5">
        <v>289.37</v>
      </c>
      <c r="D6" s="7"/>
      <c r="E6" s="7"/>
    </row>
    <row r="7" spans="1:5">
      <c r="A7" s="2" t="s">
        <v>35</v>
      </c>
      <c r="B7" s="4">
        <v>91727.76</v>
      </c>
      <c r="C7" s="4">
        <v>96671.45</v>
      </c>
      <c r="D7" s="8"/>
      <c r="E7" s="8"/>
    </row>
    <row r="8" spans="1:5">
      <c r="A8" s="2" t="s">
        <v>36</v>
      </c>
      <c r="B8" s="5">
        <v>111257.87</v>
      </c>
      <c r="C8" s="5">
        <v>117254.14</v>
      </c>
      <c r="D8" s="7"/>
      <c r="E8" s="7"/>
    </row>
    <row r="9" spans="1:5">
      <c r="A9" s="2" t="s">
        <v>39</v>
      </c>
      <c r="B9" s="4">
        <v>247028</v>
      </c>
      <c r="C9" s="4">
        <v>260341.62</v>
      </c>
      <c r="D9" s="8"/>
      <c r="E9" s="8"/>
    </row>
    <row r="10" spans="1:5">
      <c r="A10" s="2" t="s">
        <v>40</v>
      </c>
      <c r="B10" s="5">
        <v>1646.85</v>
      </c>
      <c r="C10" s="5">
        <v>1735.61</v>
      </c>
      <c r="D10" s="7"/>
      <c r="E10" s="7"/>
    </row>
    <row r="11" spans="1:5">
      <c r="A11" s="2" t="s">
        <v>41</v>
      </c>
      <c r="B11" s="4">
        <v>436755.42</v>
      </c>
      <c r="C11" s="4">
        <v>460294.44</v>
      </c>
      <c r="D11" s="8"/>
      <c r="E11" s="8"/>
    </row>
    <row r="12" spans="1:5">
      <c r="A12" s="2" t="s">
        <v>42</v>
      </c>
      <c r="B12" s="5">
        <v>129.53</v>
      </c>
      <c r="C12" s="5">
        <v>136.51</v>
      </c>
      <c r="D12" s="7"/>
      <c r="E12" s="7"/>
    </row>
    <row r="13" spans="1:5">
      <c r="A13" s="2" t="s">
        <v>20</v>
      </c>
      <c r="B13" s="8">
        <v>22.65</v>
      </c>
      <c r="C13" s="8">
        <v>23.87</v>
      </c>
      <c r="D13" s="8"/>
      <c r="E13" s="8"/>
    </row>
    <row r="14" spans="1:5">
      <c r="A14" s="2" t="s">
        <v>21</v>
      </c>
      <c r="B14" s="9">
        <v>1.5E-3</v>
      </c>
      <c r="C14" s="9">
        <v>5.5500000000000001E-2</v>
      </c>
      <c r="D14" s="7"/>
      <c r="E14" s="7"/>
    </row>
    <row r="15" spans="1:5">
      <c r="A15" s="2" t="s">
        <v>22</v>
      </c>
      <c r="B15" s="5">
        <v>99.96</v>
      </c>
      <c r="C15" s="5">
        <v>105.4</v>
      </c>
      <c r="D15" s="5">
        <f>B15/2</f>
        <v>49.98</v>
      </c>
      <c r="E15" s="5"/>
    </row>
    <row r="16" spans="1:5">
      <c r="A16" s="2" t="s">
        <v>43</v>
      </c>
      <c r="B16" s="4">
        <v>751.17</v>
      </c>
      <c r="C16" s="4">
        <v>795.31</v>
      </c>
      <c r="D16" s="7"/>
      <c r="E16" s="7"/>
    </row>
    <row r="17" spans="1:5">
      <c r="A17" s="2" t="s">
        <v>44</v>
      </c>
      <c r="B17" s="5">
        <v>38114.04</v>
      </c>
      <c r="C17" s="5">
        <v>40168.199999999997</v>
      </c>
      <c r="D17" s="7"/>
      <c r="E17" s="7"/>
    </row>
    <row r="18" spans="1:5">
      <c r="A18" s="2" t="s">
        <v>45</v>
      </c>
      <c r="B18" s="4">
        <v>682.86</v>
      </c>
      <c r="C18" s="4">
        <v>719.66</v>
      </c>
      <c r="D18" s="8"/>
      <c r="E18" s="8"/>
    </row>
    <row r="19" spans="1:5">
      <c r="A19" s="2" t="s">
        <v>37</v>
      </c>
      <c r="B19" s="5">
        <v>19319.79</v>
      </c>
      <c r="C19" s="5">
        <v>20361.04</v>
      </c>
      <c r="D19" s="7"/>
      <c r="E19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5646D-36F0-4FD6-9854-E0062F0F33A3}">
  <dimension ref="A1:E13"/>
  <sheetViews>
    <sheetView workbookViewId="0">
      <selection activeCell="E12" sqref="E12"/>
    </sheetView>
  </sheetViews>
  <sheetFormatPr defaultColWidth="9.140625" defaultRowHeight="12.75"/>
  <cols>
    <col min="1" max="1" width="78.42578125" bestFit="1" customWidth="1"/>
    <col min="2" max="3" width="9.85546875" bestFit="1" customWidth="1"/>
    <col min="4" max="4" width="9.85546875" customWidth="1"/>
    <col min="5" max="5" width="9.85546875" bestFit="1" customWidth="1"/>
  </cols>
  <sheetData>
    <row r="1" spans="1:5">
      <c r="A1" s="1" t="s">
        <v>0</v>
      </c>
    </row>
    <row r="2" spans="1:5">
      <c r="A2" s="1" t="s">
        <v>33</v>
      </c>
    </row>
    <row r="3" spans="1:5">
      <c r="B3" t="s">
        <v>51</v>
      </c>
      <c r="C3" t="s">
        <v>52</v>
      </c>
      <c r="D3" t="s">
        <v>51</v>
      </c>
      <c r="E3" t="s">
        <v>52</v>
      </c>
    </row>
    <row r="4" spans="1:5">
      <c r="A4" s="1" t="s">
        <v>2</v>
      </c>
      <c r="B4" s="3" t="s">
        <v>3</v>
      </c>
      <c r="C4" s="3">
        <v>2024</v>
      </c>
      <c r="D4" s="3" t="s">
        <v>4</v>
      </c>
      <c r="E4" s="3">
        <v>2025</v>
      </c>
    </row>
    <row r="5" spans="1:5">
      <c r="A5" s="2" t="s">
        <v>34</v>
      </c>
      <c r="B5" s="4">
        <v>6607.22</v>
      </c>
      <c r="C5" s="4">
        <v>6963.3099999999995</v>
      </c>
      <c r="D5" s="8"/>
      <c r="E5" s="8"/>
    </row>
    <row r="6" spans="1:5">
      <c r="A6" s="2" t="s">
        <v>15</v>
      </c>
      <c r="B6" s="5">
        <v>411.69</v>
      </c>
      <c r="C6" s="5">
        <v>434.06</v>
      </c>
      <c r="D6" s="7"/>
      <c r="E6" s="7"/>
    </row>
    <row r="7" spans="1:5">
      <c r="A7" s="2" t="s">
        <v>35</v>
      </c>
      <c r="B7" s="4">
        <v>89652.83</v>
      </c>
      <c r="C7" s="4">
        <v>94484.68</v>
      </c>
      <c r="D7" s="8"/>
      <c r="E7" s="8"/>
    </row>
    <row r="8" spans="1:5">
      <c r="A8" s="2" t="s">
        <v>36</v>
      </c>
      <c r="B8" s="5">
        <v>110351.98</v>
      </c>
      <c r="C8" s="5">
        <v>116299.42</v>
      </c>
      <c r="D8" s="7"/>
      <c r="E8" s="7"/>
    </row>
    <row r="9" spans="1:5">
      <c r="A9" s="2" t="s">
        <v>20</v>
      </c>
      <c r="B9" s="4">
        <v>3501.84</v>
      </c>
      <c r="C9" s="4">
        <v>3690.57</v>
      </c>
      <c r="D9" s="8"/>
      <c r="E9" s="8"/>
    </row>
    <row r="10" spans="1:5">
      <c r="A10" s="2" t="s">
        <v>21</v>
      </c>
      <c r="B10" s="9">
        <v>1.5E-3</v>
      </c>
      <c r="C10" s="9">
        <v>5.5500000000000001E-2</v>
      </c>
      <c r="D10" s="11"/>
      <c r="E10" s="11"/>
    </row>
    <row r="11" spans="1:5">
      <c r="A11" s="2" t="s">
        <v>22</v>
      </c>
      <c r="B11" s="5">
        <v>99.96</v>
      </c>
      <c r="C11" s="5">
        <v>105.4</v>
      </c>
      <c r="D11" s="5">
        <f>B11/2</f>
        <v>49.98</v>
      </c>
      <c r="E11" s="5"/>
    </row>
    <row r="12" spans="1:5">
      <c r="A12" s="2" t="s">
        <v>5</v>
      </c>
      <c r="B12" s="4">
        <v>6634.52</v>
      </c>
      <c r="C12" s="4">
        <v>6992.09</v>
      </c>
      <c r="D12" s="8"/>
      <c r="E12" s="8"/>
    </row>
    <row r="13" spans="1:5">
      <c r="A13" s="2" t="s">
        <v>37</v>
      </c>
      <c r="B13" s="5">
        <v>21658.13</v>
      </c>
      <c r="C13" s="5">
        <v>22825.4</v>
      </c>
      <c r="D13" s="7"/>
      <c r="E13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12226-E674-42DD-B023-D6E7AB51A55F}">
  <dimension ref="A1:E27"/>
  <sheetViews>
    <sheetView workbookViewId="0">
      <selection activeCell="E15" sqref="E15"/>
    </sheetView>
  </sheetViews>
  <sheetFormatPr defaultColWidth="9.140625" defaultRowHeight="12.75"/>
  <cols>
    <col min="1" max="1" width="78.42578125" bestFit="1" customWidth="1"/>
    <col min="2" max="5" width="9.85546875" bestFit="1" customWidth="1"/>
  </cols>
  <sheetData>
    <row r="1" spans="1:5">
      <c r="A1" s="1" t="s">
        <v>0</v>
      </c>
    </row>
    <row r="2" spans="1:5">
      <c r="A2" s="1" t="s">
        <v>12</v>
      </c>
    </row>
    <row r="3" spans="1:5">
      <c r="B3" t="s">
        <v>51</v>
      </c>
      <c r="C3" t="s">
        <v>52</v>
      </c>
      <c r="D3" t="s">
        <v>51</v>
      </c>
      <c r="E3" t="s">
        <v>52</v>
      </c>
    </row>
    <row r="4" spans="1:5">
      <c r="A4" s="1" t="s">
        <v>2</v>
      </c>
      <c r="B4" s="3" t="s">
        <v>3</v>
      </c>
      <c r="C4" s="3">
        <v>2024</v>
      </c>
      <c r="D4" s="3" t="s">
        <v>4</v>
      </c>
      <c r="E4" s="3">
        <v>2025</v>
      </c>
    </row>
    <row r="5" spans="1:5">
      <c r="A5" s="2" t="s">
        <v>13</v>
      </c>
      <c r="B5" s="4">
        <v>6581.33</v>
      </c>
      <c r="C5" s="4">
        <v>6936.0300000000007</v>
      </c>
      <c r="D5" s="8"/>
      <c r="E5" s="8"/>
    </row>
    <row r="6" spans="1:5">
      <c r="A6" s="2" t="s">
        <v>14</v>
      </c>
      <c r="B6" s="5">
        <v>10256.82</v>
      </c>
      <c r="C6" s="5">
        <v>10809.61</v>
      </c>
      <c r="D6" s="7"/>
      <c r="E6" s="7"/>
    </row>
    <row r="7" spans="1:5">
      <c r="A7" s="2" t="s">
        <v>15</v>
      </c>
      <c r="B7" s="4">
        <v>548.91999999999996</v>
      </c>
      <c r="C7" s="4">
        <v>578.74</v>
      </c>
      <c r="D7" s="8"/>
      <c r="E7" s="8"/>
    </row>
    <row r="8" spans="1:5">
      <c r="A8" s="2" t="s">
        <v>16</v>
      </c>
      <c r="B8" s="5">
        <v>147686.20000000001</v>
      </c>
      <c r="C8" s="5">
        <v>155645.76999999999</v>
      </c>
      <c r="D8" s="7"/>
      <c r="E8" s="7"/>
    </row>
    <row r="9" spans="1:5">
      <c r="A9" s="2" t="s">
        <v>17</v>
      </c>
      <c r="B9" s="4">
        <v>168415.76</v>
      </c>
      <c r="C9" s="4">
        <v>177492.55</v>
      </c>
      <c r="D9" s="8"/>
      <c r="E9" s="8"/>
    </row>
    <row r="10" spans="1:5">
      <c r="A10" s="2" t="s">
        <v>18</v>
      </c>
      <c r="B10" s="5">
        <v>151381.26999999999</v>
      </c>
      <c r="C10" s="5">
        <v>159539.99</v>
      </c>
      <c r="D10" s="7"/>
      <c r="E10" s="7"/>
    </row>
    <row r="11" spans="1:5">
      <c r="A11" s="2" t="s">
        <v>19</v>
      </c>
      <c r="B11" s="4">
        <v>172110.83</v>
      </c>
      <c r="C11" s="4">
        <v>181386.77</v>
      </c>
      <c r="D11" s="8"/>
      <c r="E11" s="8"/>
    </row>
    <row r="12" spans="1:5">
      <c r="A12" s="2" t="s">
        <v>20</v>
      </c>
      <c r="B12" s="5">
        <v>3501.84</v>
      </c>
      <c r="C12" s="5">
        <v>3690.57</v>
      </c>
      <c r="D12" s="7"/>
      <c r="E12" s="7"/>
    </row>
    <row r="13" spans="1:5">
      <c r="A13" s="2" t="s">
        <v>21</v>
      </c>
      <c r="B13" s="6">
        <v>1.5E-3</v>
      </c>
      <c r="C13" s="6">
        <v>5.5500000000000001E-2</v>
      </c>
      <c r="D13" s="10"/>
      <c r="E13" s="10"/>
    </row>
    <row r="14" spans="1:5">
      <c r="A14" s="2" t="s">
        <v>22</v>
      </c>
      <c r="B14" s="4">
        <v>99.96</v>
      </c>
      <c r="C14" s="4">
        <v>105.4</v>
      </c>
      <c r="D14" s="4">
        <f>B14/2</f>
        <v>49.98</v>
      </c>
      <c r="E14" s="4"/>
    </row>
    <row r="15" spans="1:5">
      <c r="A15" s="2" t="s">
        <v>6</v>
      </c>
      <c r="B15" s="5">
        <v>12938.34</v>
      </c>
      <c r="C15" s="5">
        <v>13635.66</v>
      </c>
      <c r="D15" s="7"/>
      <c r="E15" s="7"/>
    </row>
    <row r="16" spans="1:5">
      <c r="A16" s="2" t="s">
        <v>7</v>
      </c>
      <c r="B16" s="4">
        <v>21053.23</v>
      </c>
      <c r="C16" s="4">
        <v>22187.9</v>
      </c>
      <c r="D16" s="8"/>
      <c r="E16" s="8"/>
    </row>
    <row r="17" spans="1:5">
      <c r="A17" s="2" t="s">
        <v>8</v>
      </c>
      <c r="B17" s="5">
        <v>31419.53</v>
      </c>
      <c r="C17" s="5">
        <v>33112.9</v>
      </c>
      <c r="D17" s="7"/>
      <c r="E17" s="7"/>
    </row>
    <row r="18" spans="1:5">
      <c r="A18" s="2" t="s">
        <v>23</v>
      </c>
      <c r="B18" s="4">
        <v>13789.07</v>
      </c>
      <c r="C18" s="4">
        <v>14532.24</v>
      </c>
      <c r="D18" s="8"/>
      <c r="E18" s="8"/>
    </row>
    <row r="19" spans="1:5">
      <c r="A19" s="2" t="s">
        <v>24</v>
      </c>
      <c r="B19" s="5">
        <v>24067.34</v>
      </c>
      <c r="C19" s="5">
        <v>25364.46</v>
      </c>
      <c r="D19" s="7"/>
      <c r="E19" s="7"/>
    </row>
    <row r="20" spans="1:5">
      <c r="A20" s="2" t="s">
        <v>25</v>
      </c>
      <c r="B20" s="4">
        <v>29732.15</v>
      </c>
      <c r="C20" s="4">
        <v>31334.57</v>
      </c>
      <c r="D20" s="8"/>
      <c r="E20" s="8"/>
    </row>
    <row r="21" spans="1:5">
      <c r="A21" s="2" t="s">
        <v>26</v>
      </c>
      <c r="B21" s="5">
        <v>7351.69</v>
      </c>
      <c r="C21" s="5">
        <v>7747.91</v>
      </c>
      <c r="D21" s="7"/>
      <c r="E21" s="7"/>
    </row>
    <row r="22" spans="1:5">
      <c r="A22" s="2" t="s">
        <v>27</v>
      </c>
      <c r="B22" s="4">
        <v>11417.74</v>
      </c>
      <c r="C22" s="4">
        <v>12033.11</v>
      </c>
      <c r="D22" s="8"/>
      <c r="E22" s="8"/>
    </row>
    <row r="23" spans="1:5">
      <c r="A23" s="2" t="s">
        <v>28</v>
      </c>
      <c r="B23" s="5">
        <v>332.4</v>
      </c>
      <c r="C23" s="5">
        <v>350.31</v>
      </c>
      <c r="D23" s="7"/>
      <c r="E23" s="7"/>
    </row>
    <row r="24" spans="1:5">
      <c r="A24" s="2" t="s">
        <v>29</v>
      </c>
      <c r="B24" s="4">
        <v>24687.360000000001</v>
      </c>
      <c r="C24" s="4">
        <v>26017.89</v>
      </c>
      <c r="D24" s="8"/>
      <c r="E24" s="8"/>
    </row>
    <row r="25" spans="1:5">
      <c r="A25" s="2" t="s">
        <v>30</v>
      </c>
      <c r="B25" s="5">
        <v>193.2</v>
      </c>
      <c r="C25" s="5">
        <v>203.61</v>
      </c>
      <c r="D25" s="7"/>
      <c r="E25" s="7"/>
    </row>
    <row r="26" spans="1:5">
      <c r="A26" s="2" t="s">
        <v>31</v>
      </c>
      <c r="B26" s="4">
        <v>1197.3800000000001</v>
      </c>
      <c r="C26" s="4">
        <v>1261.9100000000001</v>
      </c>
      <c r="D26" s="8"/>
      <c r="E26" s="8"/>
    </row>
    <row r="27" spans="1:5">
      <c r="A27" s="2" t="s">
        <v>32</v>
      </c>
      <c r="B27" s="5">
        <v>90.54</v>
      </c>
      <c r="C27" s="5">
        <v>95.42</v>
      </c>
      <c r="D27" s="7"/>
      <c r="E27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1"/>
  <sheetViews>
    <sheetView workbookViewId="0">
      <selection activeCell="I16" sqref="I16"/>
    </sheetView>
  </sheetViews>
  <sheetFormatPr defaultColWidth="9.140625" defaultRowHeight="12.75"/>
  <cols>
    <col min="1" max="1" width="77.85546875" bestFit="1" customWidth="1"/>
    <col min="2" max="3" width="9" bestFit="1" customWidth="1"/>
  </cols>
  <sheetData>
    <row r="1" spans="1:3">
      <c r="A1" s="1" t="s">
        <v>0</v>
      </c>
    </row>
    <row r="2" spans="1:3">
      <c r="A2" s="1" t="s">
        <v>1</v>
      </c>
    </row>
    <row r="3" spans="1:3">
      <c r="B3" t="s">
        <v>51</v>
      </c>
      <c r="C3" t="s">
        <v>52</v>
      </c>
    </row>
    <row r="4" spans="1:3">
      <c r="A4" s="1" t="s">
        <v>2</v>
      </c>
      <c r="B4" s="3" t="s">
        <v>3</v>
      </c>
      <c r="C4" s="3">
        <v>2024</v>
      </c>
    </row>
    <row r="5" spans="1:3">
      <c r="A5" s="2" t="s">
        <v>5</v>
      </c>
      <c r="B5" s="4">
        <v>6634.52</v>
      </c>
      <c r="C5" s="4">
        <v>6992.09</v>
      </c>
    </row>
    <row r="6" spans="1:3">
      <c r="A6" s="2" t="s">
        <v>6</v>
      </c>
      <c r="B6" s="5">
        <v>12938.34</v>
      </c>
      <c r="C6" s="5">
        <v>13635.66</v>
      </c>
    </row>
    <row r="7" spans="1:3">
      <c r="A7" s="2" t="s">
        <v>7</v>
      </c>
      <c r="B7" s="4">
        <v>21053.23</v>
      </c>
      <c r="C7" s="4">
        <v>22187.9</v>
      </c>
    </row>
    <row r="8" spans="1:3">
      <c r="A8" s="2" t="s">
        <v>8</v>
      </c>
      <c r="B8" s="5">
        <v>31419.53</v>
      </c>
      <c r="C8" s="5">
        <v>33112.9</v>
      </c>
    </row>
    <row r="9" spans="1:3">
      <c r="A9" s="2" t="s">
        <v>9</v>
      </c>
      <c r="B9" s="4">
        <v>356.36</v>
      </c>
      <c r="C9" s="4">
        <v>375.56</v>
      </c>
    </row>
    <row r="10" spans="1:3">
      <c r="A10" s="2" t="s">
        <v>10</v>
      </c>
      <c r="B10" s="5">
        <v>490.7</v>
      </c>
      <c r="C10" s="5">
        <v>517.14</v>
      </c>
    </row>
    <row r="11" spans="1:3">
      <c r="A11" s="2" t="s">
        <v>11</v>
      </c>
      <c r="B11" s="4">
        <v>15.15</v>
      </c>
      <c r="C11" s="4">
        <v>15.99</v>
      </c>
    </row>
  </sheetData>
  <printOptions gridLines="1"/>
  <pageMargins left="0.75" right="0.75" top="1" bottom="1" header="0.5" footer="0.5"/>
  <pageSetup paperSize="9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1890C-9BFB-4E40-B8AE-0F36F94F9E9F}">
  <dimension ref="A1:C8"/>
  <sheetViews>
    <sheetView workbookViewId="0">
      <selection activeCell="C23" sqref="C23"/>
    </sheetView>
  </sheetViews>
  <sheetFormatPr defaultColWidth="9.140625" defaultRowHeight="12.75"/>
  <cols>
    <col min="1" max="1" width="77.85546875" customWidth="1"/>
    <col min="2" max="3" width="9" customWidth="1"/>
  </cols>
  <sheetData>
    <row r="1" spans="1:3">
      <c r="A1" s="12" t="s">
        <v>0</v>
      </c>
    </row>
    <row r="2" spans="1:3">
      <c r="A2" s="12" t="s">
        <v>46</v>
      </c>
    </row>
    <row r="3" spans="1:3">
      <c r="B3" t="s">
        <v>51</v>
      </c>
      <c r="C3" t="s">
        <v>52</v>
      </c>
    </row>
    <row r="4" spans="1:3">
      <c r="A4" s="12" t="s">
        <v>2</v>
      </c>
      <c r="B4" s="13" t="s">
        <v>3</v>
      </c>
      <c r="C4" s="13">
        <v>2024</v>
      </c>
    </row>
    <row r="5" spans="1:3">
      <c r="A5" s="14" t="s">
        <v>47</v>
      </c>
      <c r="B5" s="16">
        <v>783.25</v>
      </c>
      <c r="C5" s="16">
        <v>825.46</v>
      </c>
    </row>
    <row r="6" spans="1:3">
      <c r="A6" s="14" t="s">
        <v>48</v>
      </c>
      <c r="B6" s="15">
        <v>13789.07</v>
      </c>
      <c r="C6" s="15">
        <v>14532.24</v>
      </c>
    </row>
    <row r="7" spans="1:3">
      <c r="A7" s="14" t="s">
        <v>49</v>
      </c>
      <c r="B7" s="16">
        <v>24067.34</v>
      </c>
      <c r="C7" s="16">
        <v>25364.46</v>
      </c>
    </row>
    <row r="8" spans="1:3">
      <c r="A8" s="14" t="s">
        <v>50</v>
      </c>
      <c r="B8" s="15">
        <v>29732.15</v>
      </c>
      <c r="C8" s="15">
        <v>31334.57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91EF4496FBD4AA3D8C23680EA7F25" ma:contentTypeVersion="18" ma:contentTypeDescription="Een nieuw document maken." ma:contentTypeScope="" ma:versionID="6e10e6564c7e75cebc1a96adb8f361b0">
  <xsd:schema xmlns:xsd="http://www.w3.org/2001/XMLSchema" xmlns:xs="http://www.w3.org/2001/XMLSchema" xmlns:p="http://schemas.microsoft.com/office/2006/metadata/properties" xmlns:ns2="6e84c9ca-2a8a-4417-9c50-8281884c5132" xmlns:ns3="e23ffd3b-7e29-43ec-ac2d-489cd46f1952" targetNamespace="http://schemas.microsoft.com/office/2006/metadata/properties" ma:root="true" ma:fieldsID="df623b55dadc05f3c3cf27995236669c" ns2:_="" ns3:_="">
    <xsd:import namespace="6e84c9ca-2a8a-4417-9c50-8281884c5132"/>
    <xsd:import namespace="e23ffd3b-7e29-43ec-ac2d-489cd46f1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84c9ca-2a8a-4417-9c50-8281884c5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f8c5dcb-b634-421e-8a9c-f162b2b6c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ffd3b-7e29-43ec-ac2d-489cd46f195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df66af-9a6b-4a3d-bef7-d7ff4cdfa21f}" ma:internalName="TaxCatchAll" ma:showField="CatchAllData" ma:web="e23ffd3b-7e29-43ec-ac2d-489cd46f1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84c9ca-2a8a-4417-9c50-8281884c5132">
      <Terms xmlns="http://schemas.microsoft.com/office/infopath/2007/PartnerControls"/>
    </lcf76f155ced4ddcb4097134ff3c332f>
    <TaxCatchAll xmlns="e23ffd3b-7e29-43ec-ac2d-489cd46f19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1F6D16-D80D-41F4-AB86-76C2DB3805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84c9ca-2a8a-4417-9c50-8281884c5132"/>
    <ds:schemaRef ds:uri="e23ffd3b-7e29-43ec-ac2d-489cd46f1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94E3A5-D43C-4DB5-8039-BFF180CA5657}">
  <ds:schemaRefs>
    <ds:schemaRef ds:uri="http://schemas.microsoft.com/office/2006/metadata/properties"/>
    <ds:schemaRef ds:uri="http://schemas.microsoft.com/office/infopath/2007/PartnerControls"/>
    <ds:schemaRef ds:uri="6e84c9ca-2a8a-4417-9c50-8281884c5132"/>
    <ds:schemaRef ds:uri="e23ffd3b-7e29-43ec-ac2d-489cd46f1952"/>
  </ds:schemaRefs>
</ds:datastoreItem>
</file>

<file path=customXml/itemProps3.xml><?xml version="1.0" encoding="utf-8"?>
<ds:datastoreItem xmlns:ds="http://schemas.openxmlformats.org/officeDocument/2006/customXml" ds:itemID="{0F0DB588-BAAC-497B-A629-DCF4B34490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PO</vt:lpstr>
      <vt:lpstr>SBO</vt:lpstr>
      <vt:lpstr>VSO</vt:lpstr>
      <vt:lpstr>SVO-PO</vt:lpstr>
      <vt:lpstr>SWV-VO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Karin van der Heijden | Anago</cp:lastModifiedBy>
  <dcterms:created xsi:type="dcterms:W3CDTF">2024-07-01T06:44:32Z</dcterms:created>
  <dcterms:modified xsi:type="dcterms:W3CDTF">2024-07-09T08:24:31Z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0x0101000A691EF4496FBD4AA3D8C23680EA7F25</vt:lpwstr>
  </property>
  <property fmtid="{D5CDD505-2E9C-101B-9397-08002B2CF9AE}" pid="3" name="MediaServiceImageTags">
    <vt:lpwstr/>
  </property>
</Properties>
</file>